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для размещения\2018\"/>
    </mc:Choice>
  </mc:AlternateContent>
  <xr:revisionPtr revIDLastSave="0" documentId="13_ncr:1_{88FD3F85-12B9-406B-A9CF-E3FBEEED0C3D}" xr6:coauthVersionLast="34" xr6:coauthVersionMax="34" xr10:uidLastSave="{00000000-0000-0000-0000-000000000000}"/>
  <bookViews>
    <workbookView xWindow="360" yWindow="270" windowWidth="14940" windowHeight="9150" activeTab="2" xr2:uid="{00000000-000D-0000-FFFF-FFFF00000000}"/>
  </bookViews>
  <sheets>
    <sheet name="Доходы" sheetId="1" r:id="rId1"/>
    <sheet name="Расходы" sheetId="2" r:id="rId2"/>
    <sheet name="Источники (2)" sheetId="5" r:id="rId3"/>
    <sheet name="_params" sheetId="4" state="hidden" r:id="rId4"/>
  </sheets>
  <externalReferences>
    <externalReference r:id="rId5"/>
  </externalReferences>
  <definedNames>
    <definedName name="APPT" localSheetId="0">Доходы!$A$24</definedName>
    <definedName name="APPT" localSheetId="2">'Источники (2)'!$A$24</definedName>
    <definedName name="APPT" localSheetId="1">Расходы!$A$21</definedName>
    <definedName name="FILE_NAME" localSheetId="0">Доходы!$H$3</definedName>
    <definedName name="FILE_NAME" localSheetId="2">#REF!</definedName>
    <definedName name="FILE_NAME">#REF!</definedName>
    <definedName name="FIO" localSheetId="0">Доходы!$D$24</definedName>
    <definedName name="FIO" localSheetId="2">'Источники (2)'!#REF!</definedName>
    <definedName name="FIO" localSheetId="1">Расходы!$D$21</definedName>
    <definedName name="FORM_CODE" localSheetId="0">Доходы!$H$5</definedName>
    <definedName name="FORM_CODE" localSheetId="2">#REF!</definedName>
    <definedName name="FORM_CODE">#REF!</definedName>
    <definedName name="LAST_CELL" localSheetId="0">Доходы!$F$94</definedName>
    <definedName name="LAST_CELL" localSheetId="1">Расходы!$F$341</definedName>
    <definedName name="PARAMS" localSheetId="0">Доходы!$H$1</definedName>
    <definedName name="PARAMS" localSheetId="2">#REF!</definedName>
    <definedName name="PARAMS">#REF!</definedName>
    <definedName name="PERIOD" localSheetId="0">Доходы!$H$6</definedName>
    <definedName name="PERIOD" localSheetId="2">#REF!</definedName>
    <definedName name="PERIOD">#REF!</definedName>
    <definedName name="RANGE_NAMES" localSheetId="0">Доходы!$H$9</definedName>
    <definedName name="RANGE_NAMES" localSheetId="2">#REF!</definedName>
    <definedName name="RANGE_NAMES">#REF!</definedName>
    <definedName name="RBEGIN_1" localSheetId="0">Доходы!$A$19</definedName>
    <definedName name="RBEGIN_1" localSheetId="2">'Источники (2)'!$A$12</definedName>
    <definedName name="RBEGIN_1" localSheetId="1">Расходы!$A$13</definedName>
    <definedName name="REG_DATE" localSheetId="0">Доходы!$H$4</definedName>
    <definedName name="REG_DATE" localSheetId="2">#REF!</definedName>
    <definedName name="REG_DATE">#REF!</definedName>
    <definedName name="REND_1" localSheetId="0">Доходы!$A$94</definedName>
    <definedName name="REND_1" localSheetId="2">'Источники (2)'!$A$25</definedName>
    <definedName name="REND_1" localSheetId="1">Расходы!$A$342</definedName>
    <definedName name="S_520" localSheetId="2">'Источники (2)'!$A$14</definedName>
    <definedName name="S_620" localSheetId="2">'Источники (2)'!$A$15</definedName>
    <definedName name="S_700" localSheetId="2">'Источники (2)'!$A$16</definedName>
    <definedName name="S_700A" localSheetId="2">'Источники (2)'!$A$17</definedName>
    <definedName name="S_700B" localSheetId="2">'Источники (2)'!#REF!</definedName>
    <definedName name="SIGN" localSheetId="0">Доходы!$A$23:$D$25</definedName>
    <definedName name="SIGN" localSheetId="2">'Источники (2)'!$A$24:$D$25</definedName>
    <definedName name="SIGN" localSheetId="1">Расходы!$A$20:$D$22</definedName>
    <definedName name="SRC_CODE" localSheetId="0">Доходы!$H$8</definedName>
    <definedName name="SRC_CODE" localSheetId="2">#REF!</definedName>
    <definedName name="SRC_CODE">#REF!</definedName>
    <definedName name="SRC_KIND" localSheetId="0">Доходы!$H$7</definedName>
    <definedName name="SRC_KIND" localSheetId="2">#REF!</definedName>
    <definedName name="SRC_KIND">#REF!</definedName>
  </definedNames>
  <calcPr calcId="179017"/>
</workbook>
</file>

<file path=xl/calcChain.xml><?xml version="1.0" encoding="utf-8"?>
<calcChain xmlns="http://schemas.openxmlformats.org/spreadsheetml/2006/main">
  <c r="D21" i="5" l="1"/>
  <c r="D25" i="5"/>
  <c r="E24" i="5"/>
  <c r="D24" i="5"/>
  <c r="E23" i="5"/>
  <c r="D23" i="5"/>
  <c r="E22" i="5"/>
  <c r="D22" i="5"/>
  <c r="E20" i="5"/>
  <c r="D20" i="5"/>
  <c r="E19" i="5"/>
  <c r="D19" i="5"/>
  <c r="E18" i="5"/>
  <c r="D18" i="5"/>
  <c r="D17" i="5" s="1"/>
  <c r="E17" i="5"/>
  <c r="E16" i="5" s="1"/>
  <c r="E12" i="5" s="1"/>
  <c r="F17" i="5" l="1"/>
  <c r="D16" i="5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16" i="5" l="1"/>
  <c r="D12" i="5"/>
</calcChain>
</file>

<file path=xl/sharedStrings.xml><?xml version="1.0" encoding="utf-8"?>
<sst xmlns="http://schemas.openxmlformats.org/spreadsheetml/2006/main" count="1513" uniqueCount="723">
  <si>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</si>
  <si>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</si>
  <si>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</si>
  <si>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</si>
  <si>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</si>
  <si>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01.04.2018 г.</t>
  </si>
  <si>
    <t>01.04.2018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</si>
  <si>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</si>
  <si>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</si>
  <si>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</si>
  <si>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</si>
  <si>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</si>
  <si>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</si>
  <si>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</si>
  <si>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ЗЕРНОГРАДСКОГО ГОРОДСКОГО ПОСЕЛЕНИЯ ЗЕРНОГРАДСКОГО РАЙОНА РОСТОВСКОЙ ОБЛАСТИ</t>
  </si>
  <si>
    <t>Периодичность: годовая</t>
  </si>
  <si>
    <t>Единица измерения: руб.</t>
  </si>
  <si>
    <t>34118322</t>
  </si>
  <si>
    <t>951</t>
  </si>
  <si>
    <t>60618101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</si>
  <si>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</si>
  <si>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</si>
  <si>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</si>
  <si>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</si>
  <si>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</si>
  <si>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</si>
  <si>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</si>
  <si>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</si>
  <si>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</si>
  <si>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</si>
  <si>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</si>
  <si>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</si>
  <si>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</si>
  <si>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</si>
  <si>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</si>
  <si>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</si>
  <si>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</si>
  <si>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</si>
  <si>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</si>
  <si>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</si>
  <si>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</si>
  <si>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</si>
  <si>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</si>
  <si>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</si>
  <si>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</si>
  <si>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</si>
  <si>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</si>
  <si>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</si>
  <si>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</si>
  <si>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</si>
  <si>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</si>
  <si>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</si>
  <si>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</si>
  <si>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</si>
  <si>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</si>
  <si>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</si>
  <si>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</si>
  <si>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</si>
  <si>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</si>
  <si>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</si>
  <si>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</si>
  <si>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</si>
  <si>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</si>
  <si>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</si>
  <si>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</si>
  <si>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</si>
  <si>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</si>
  <si>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</si>
  <si>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</si>
  <si>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</si>
  <si>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</si>
  <si>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</si>
  <si>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</si>
  <si>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</si>
  <si>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</si>
  <si>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</si>
  <si>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</si>
  <si>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100 10302260010000110</t>
  </si>
  <si>
    <t>103 10302260010000110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</si>
  <si>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</si>
  <si>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</si>
  <si>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</si>
  <si>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</si>
  <si>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</si>
  <si>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</si>
  <si>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</si>
  <si>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</si>
  <si>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</si>
  <si>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</si>
  <si>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</si>
  <si>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</si>
  <si>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</si>
  <si>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</si>
  <si>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</si>
  <si>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</si>
  <si>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</si>
  <si>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</si>
  <si>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</si>
  <si>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</si>
  <si>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</si>
  <si>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</si>
  <si>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</si>
  <si>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</si>
  <si>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</si>
  <si>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</si>
  <si>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</si>
  <si>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</si>
  <si>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</si>
  <si>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</si>
  <si>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</si>
  <si>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</si>
  <si>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951 10800000000000000</t>
  </si>
  <si>
    <t>Государственная пошлина за государственную регистрацию, а также за совершение прочих юридически значимых действий</t>
  </si>
  <si>
    <t>951 10807000010000110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</si>
  <si>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</si>
  <si>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951 10807170010000110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</si>
  <si>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</si>
  <si>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951 10807175010000110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</si>
  <si>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</si>
  <si>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</si>
  <si>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</si>
  <si>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</si>
  <si>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</si>
  <si>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</si>
  <si>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</si>
  <si>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815 11105013130000120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</si>
  <si>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</si>
  <si>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</si>
  <si>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</si>
  <si>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951 11105025130000120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</si>
  <si>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</si>
  <si>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</si>
  <si>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городских поселений (за исключением земельных участков)</t>
  </si>
  <si>
    <t>951 11105075130000120</t>
  </si>
  <si>
    <t>ДОХОДЫ ОТ ПРОДАЖИ МАТЕРИАЛЬНЫХ И НЕМАТЕРИАЛЬНЫХ АКТИВОВ</t>
  </si>
  <si>
    <t>920 11400000000000000</t>
  </si>
  <si>
    <t>Доходы от продажи земельных участков, находящихся в государственной и муниципальной собственности</t>
  </si>
  <si>
    <t>920 11406000000000430</t>
  </si>
  <si>
    <t>Доходы от продажи земельных участков, государственная собственность на которые не разграничена</t>
  </si>
  <si>
    <t>920 11406010000000430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</si>
  <si>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</si>
  <si>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920 11406013130000430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</si>
  <si>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</si>
  <si>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</si>
  <si>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</si>
  <si>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</si>
  <si>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</si>
  <si>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</si>
  <si>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</si>
  <si>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</si>
  <si>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</si>
  <si>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</si>
  <si>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</si>
  <si>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</si>
  <si>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городских поселений</t>
  </si>
  <si>
    <t>951 11705050130000180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</si>
  <si>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</si>
  <si>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</si>
  <si>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</si>
  <si>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</si>
  <si>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</si>
  <si>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</si>
  <si>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бюджетам на поддержку мер по обеспечению сбалансированности бюджетов</t>
  </si>
  <si>
    <t>951 20215002000000151</t>
  </si>
  <si>
    <t>Дотации бюджетам городских поселений на поддержку мер по обеспечению сбалансированности бюджетов</t>
  </si>
  <si>
    <t>951 20215002130000151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</si>
  <si>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</si>
  <si>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</si>
  <si>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</si>
  <si>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</si>
  <si>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городских поселений на выполнение передаваемых полномочий субъектов Российской Федерации</t>
  </si>
  <si>
    <t>951 20230024130000151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</si>
  <si>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</si>
  <si>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</si>
  <si>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</si>
  <si>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</si>
  <si>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городских поселений</t>
  </si>
  <si>
    <t>951 20249999130000151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</si>
  <si>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</si>
  <si>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</si>
  <si>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</si>
  <si>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</si>
  <si>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</si>
  <si>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</si>
  <si>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</si>
  <si>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</si>
  <si>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</si>
  <si>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</si>
  <si>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951 0102 0000000000 000 </t>
  </si>
  <si>
    <t>Обеспечение функционирования Главы Зерноградского городского поселения</t>
  </si>
  <si>
    <t xml:space="preserve">951 0102 9400000000 000 </t>
  </si>
  <si>
    <t>Глава Зерноградского городского поселения</t>
  </si>
  <si>
    <t xml:space="preserve">951 0102 9410000000 000 </t>
  </si>
  <si>
    <t>Расходы на выплаты по оплате труда работников муниципальных органов местного самоуправления  Зерноградского городского  поселения в рамках обеспечения функционирования Главы Зерноградского городского поселения</t>
  </si>
  <si>
    <t xml:space="preserve">951 0102 9410000110 000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</si>
  <si>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</si>
  <si>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951 0102 9410000110 100 </t>
  </si>
  <si>
    <t>Расходы на выплаты персоналу государственных (муниципальных) органов</t>
  </si>
  <si>
    <t xml:space="preserve">951 0102 9410000110 120 </t>
  </si>
  <si>
    <t>Фонд оплаты труда государственных (муниципальных) органов</t>
  </si>
  <si>
    <t xml:space="preserve">951 0102 9410000110 121 </t>
  </si>
  <si>
    <t>Иные выплаты персоналу государственных (муниципальных) органов, за исключением фонда оплаты труда</t>
  </si>
  <si>
    <t xml:space="preserve">951 0102 9410000110 122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</si>
  <si>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</si>
  <si>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951 0102 9410000110 129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</si>
  <si>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</si>
  <si>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</si>
  <si>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Зерноградского городского поселения</t>
  </si>
  <si>
    <t xml:space="preserve">951 0104 9500000000 000 </t>
  </si>
  <si>
    <t>Администрация Зерноградского городского поселения</t>
  </si>
  <si>
    <t xml:space="preserve">951 0104 9510000000 000 </t>
  </si>
  <si>
    <t>Расходы на выплаты по оплате труда работников муниципальных органов местного самоуправления Зерноградского городского поселения в рамках обеспечения  деятельности Администрации  Зерноградского городского поселения</t>
  </si>
  <si>
    <t xml:space="preserve">951 0104 9510000110 000 </t>
  </si>
  <si>
    <t xml:space="preserve">951 0104 9510000110 100 </t>
  </si>
  <si>
    <t xml:space="preserve">951 0104 9510000110 120 </t>
  </si>
  <si>
    <t xml:space="preserve">951 0104 9510000110 121 </t>
  </si>
  <si>
    <t xml:space="preserve">951 0104 9510000110 122 </t>
  </si>
  <si>
    <t xml:space="preserve">951 0104 9510000110 129 </t>
  </si>
  <si>
    <t>Расходы на обеспечение функций работников муниципальных органов местного самоуправления Зерноградского городского поселения в рамках  обеспечения  деятельности Администрации  Зерноградского городского поселения</t>
  </si>
  <si>
    <t xml:space="preserve">951 0104 9510000190 000 </t>
  </si>
  <si>
    <t xml:space="preserve">951 0104 9510000190 100 </t>
  </si>
  <si>
    <t xml:space="preserve">951 0104 9510000190 120 </t>
  </si>
  <si>
    <t xml:space="preserve">951 0104 9510000190 122 </t>
  </si>
  <si>
    <t>Закупка товаров, работ и услуг для обеспечения государственных (муниципальных) нужд</t>
  </si>
  <si>
    <t xml:space="preserve">951 0104 9510000190 200 </t>
  </si>
  <si>
    <t>Иные закупки товаров, работ и услуг для обеспечения государственных (муниципальных) нужд</t>
  </si>
  <si>
    <t xml:space="preserve">951 0104 9510000190 240 </t>
  </si>
  <si>
    <t>Прочая закупка товаров, работ и услуг</t>
  </si>
  <si>
    <t xml:space="preserve">951 0104 9510000190 244 </t>
  </si>
  <si>
    <t>Непрограммные расходы муниципальных органов местного самоуправления Зерноградского городского поселения</t>
  </si>
  <si>
    <t xml:space="preserve">951 0104 9900000000 000 </t>
  </si>
  <si>
    <t>Непрограммные расходы</t>
  </si>
  <si>
    <t xml:space="preserve">951 0104 9990000000 000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</si>
  <si>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местного самоуправления Зерноградского городского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</si>
  <si>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</si>
  <si>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</si>
  <si>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</si>
  <si>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</si>
  <si>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</si>
  <si>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</si>
  <si>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Зерноградского городского поселения « Управление муниципальными финансами»</t>
  </si>
  <si>
    <t xml:space="preserve">951 0106 1000000000 000 </t>
  </si>
  <si>
    <t>Подпрограмма «Совершенствование системы межбюджетных трансфертов»</t>
  </si>
  <si>
    <t xml:space="preserve">951 0106 1010000000 000 </t>
  </si>
  <si>
    <t>Иные межбюджетные трансферты на осуществление полномочий контрольно-счетного органа поселения по осуществлению внешнего муниципального финансового контроля в рамках подпрограммы «Совершенствование системы межбюджетных трансфертов» муниципальной программы Зерноградского городского поселения « Управление муниципальными финансами»</t>
  </si>
  <si>
    <t xml:space="preserve">951 0106 1010085010 000 </t>
  </si>
  <si>
    <t>Межбюджетные трансферты</t>
  </si>
  <si>
    <t xml:space="preserve">951 0106 1010085010 500 </t>
  </si>
  <si>
    <t xml:space="preserve">951 0106 1010085010 540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</si>
  <si>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</si>
  <si>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</si>
  <si>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</si>
  <si>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</si>
  <si>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</si>
  <si>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Зерноградского городского поселения на финансовое обеспечение непредвиденных расходов в рамках непрограммных расходов муниципальных органов местного самоуправления Зерноградского городского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</si>
  <si>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</si>
  <si>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</si>
  <si>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</si>
  <si>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</si>
  <si>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</si>
  <si>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</si>
  <si>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</si>
  <si>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Зерноградского городского поселения «Обеспечение общественного порядка и противодействие преступности»</t>
  </si>
  <si>
    <t xml:space="preserve">951 0113 0300000000 000 </t>
  </si>
  <si>
    <t>Подпрограмма «Профилактика правонарушений в Зерноградском городском поселении»</t>
  </si>
  <si>
    <t xml:space="preserve">951 0113 0320000000 000 </t>
  </si>
  <si>
    <t>Мероприятия по профилактике и предотвращению правонарушений  и террористических актов в общественных местах и на улицах, информационное обеспечение в рамках подпрограммы «Профилактика правонарушений в Зерноградском городском поселении» муниципальной программы Зерноградского городского поселения «Обеспечение общественного порядка и противодействие преступности»</t>
  </si>
  <si>
    <t xml:space="preserve">951 0113 0320025740 000 </t>
  </si>
  <si>
    <t xml:space="preserve">951 0113 0320025740 200 </t>
  </si>
  <si>
    <t xml:space="preserve">951 0113 0320025740 240 </t>
  </si>
  <si>
    <t xml:space="preserve">951 0113 0320025740 244 </t>
  </si>
  <si>
    <t>Социальное обеспечение и иные выплаты населению</t>
  </si>
  <si>
    <t xml:space="preserve">951 0113 0320025740 300 </t>
  </si>
  <si>
    <t>Иные выплаты населению</t>
  </si>
  <si>
    <t xml:space="preserve">951 0113 0320025740 360 </t>
  </si>
  <si>
    <t>Подпрограмма «Профилактика терроризма и экстремизма в Зерноградском городском поселении»</t>
  </si>
  <si>
    <t xml:space="preserve">951 0113 0330000000 000 </t>
  </si>
  <si>
    <t>Мероприятия по информационно-пропагандистскому противодействию терроризма в рамках подпрограммы «Профилактика терроризма и экстремизма в Зерноградском городском поселении» муниципальной программы Зерноградского городского поселения «Обеспечение общественного порядка и противодействие преступности»</t>
  </si>
  <si>
    <t xml:space="preserve">951 0113 0330025750 000 </t>
  </si>
  <si>
    <t xml:space="preserve">951 0113 0330025750 200 </t>
  </si>
  <si>
    <t xml:space="preserve">951 0113 0330025750 240 </t>
  </si>
  <si>
    <t xml:space="preserve">951 0113 0330025750 244 </t>
  </si>
  <si>
    <t>Муниципальная программа Зерноградского городского поселения « Муниципальная политика»</t>
  </si>
  <si>
    <t xml:space="preserve">951 0113 0900000000 000 </t>
  </si>
  <si>
    <t>Подпрограмма «Обеспечение реализации муниципальной программы Зерноградского городского поселения(муниципальная политика)»</t>
  </si>
  <si>
    <t xml:space="preserve">951 0113 0920000000 000 </t>
  </si>
  <si>
    <t>Мероприятия по популяризации муниципальной службы в Зерноградском городском поселении в рамках подпрограммы «Обеспечение реализации муниципальной программы Зерноградского городского поселения(муниципальная политика)» муниципальной программы Зерноградского городского поселения « Муниципальная политика»</t>
  </si>
  <si>
    <t xml:space="preserve">951 0113 0920025920 000 </t>
  </si>
  <si>
    <t xml:space="preserve">951 0113 0920025920 300 </t>
  </si>
  <si>
    <t xml:space="preserve">951 0113 0920025920 360 </t>
  </si>
  <si>
    <t xml:space="preserve">951 0113 9900000000 000 </t>
  </si>
  <si>
    <t xml:space="preserve">951 0113 9990000000 000 </t>
  </si>
  <si>
    <t>Реализация направления расходов  по иным непрограммным мероприятиям в рамках непрограммного направления деятельности муниципальных органов местного самоуправления Зерноградского городского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</si>
  <si>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</si>
  <si>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</si>
  <si>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</si>
  <si>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</si>
  <si>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</si>
  <si>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>Исполнение судебных актов</t>
  </si>
  <si>
    <t xml:space="preserve">951 0113 9990099990 830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</si>
  <si>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</si>
  <si>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951 0113 9990099990 831 </t>
  </si>
  <si>
    <t>Уплата налогов, сборов и иных платежей</t>
  </si>
  <si>
    <t xml:space="preserve">951 0113 9990099990 850 </t>
  </si>
  <si>
    <t>Уплата налога на имущество организаций и земельного налога</t>
  </si>
  <si>
    <t xml:space="preserve">951 0113 9990099990 851 </t>
  </si>
  <si>
    <t>Уплата прочих налогов, сборов</t>
  </si>
  <si>
    <t xml:space="preserve">951 0113 9990099990 852 </t>
  </si>
  <si>
    <t>Уплата иных платежей</t>
  </si>
  <si>
    <t xml:space="preserve">951 0113 9990099990 853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</si>
  <si>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</si>
  <si>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</si>
  <si>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</si>
  <si>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</si>
  <si>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951 0309 1000000000 000 </t>
  </si>
  <si>
    <t xml:space="preserve">951 0309 1010000000 000 </t>
  </si>
  <si>
    <t>Иные межбюджетные трансферты на создание, содержание и организацию деятельности аварийно-спасательных формирований в рамках подпрограммы «Совершенствование системы межбюджетных трансфертов» муниципальной программы Зерноградского городского поселения « Управление муниципальными финансами»</t>
  </si>
  <si>
    <t xml:space="preserve">951 0309 1010085020 000 </t>
  </si>
  <si>
    <t xml:space="preserve">951 0309 1010085020 500 </t>
  </si>
  <si>
    <t xml:space="preserve">951 0309 1010085020 540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</si>
  <si>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</si>
  <si>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</si>
  <si>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</si>
  <si>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</si>
  <si>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Зерноградского городского поселения « Развитие транспортной системы»</t>
  </si>
  <si>
    <t xml:space="preserve">951 0409 0200000000 000 </t>
  </si>
  <si>
    <t>Подпрограмма «Развитие сети автомобильных дорог местного значения в границах населенных пунктов муниципального образования «Зерноградское городское поселение»</t>
  </si>
  <si>
    <t xml:space="preserve">951 0409 0210000000 000 </t>
  </si>
  <si>
    <t>Расходы на содержание автомобильных дорог общего  пользования местного значения в рамках подпрограммы «Развитие сети автомобильных дорог местного значения в границах населенных пунктов муниципального образования «Зерноградское городское поселение» муниципальной программы Зерноградского городского поселения « Развитие транспортной системы»</t>
  </si>
  <si>
    <t xml:space="preserve">951 0409 0210025700 000 </t>
  </si>
  <si>
    <t xml:space="preserve">951 0409 0210025700 200 </t>
  </si>
  <si>
    <t xml:space="preserve">951 0409 0210025700 240 </t>
  </si>
  <si>
    <t>Закупка товаров, работ, услуг в целях капитального ремонта государственного (муниципального) имущества</t>
  </si>
  <si>
    <t xml:space="preserve">951 0409 0210025700 243 </t>
  </si>
  <si>
    <t xml:space="preserve">951 0409 0210025700 244 </t>
  </si>
  <si>
    <t>Расходы на капитальный ремонт автомобильных дорог и тротуаров в рамках подпрограммы "Развитие сети автомобильных дорог местного значения в границах населенных пунктов муниципального образования "Зерноградское городское поселение" муниципальной программы Зерноградского городского поселения "Развитие транспортной системы" (закупка товаров, работ, услуг в целях капитального ремонта государственного (муниципального) имущества)</t>
  </si>
  <si>
    <t xml:space="preserve">951 0409 0210026050 000 </t>
  </si>
  <si>
    <t xml:space="preserve">951 0409 0210026050 200 </t>
  </si>
  <si>
    <t xml:space="preserve">951 0409 0210026050 240 </t>
  </si>
  <si>
    <t xml:space="preserve">951 0409 0210026050 243 </t>
  </si>
  <si>
    <t>Расходы на строительство, реконструкцию автомобильных дорог и тротуаров в рамках подпрограммы «Развитие сети автомобильных дорог местного значения в границах населенных пунктов муниципального образования «Зерноградское городское поселение» муниципальной программы Зерноградского городского поселения « Развитие транспортной системы»</t>
  </si>
  <si>
    <t xml:space="preserve">951 0409 0210046060 000 </t>
  </si>
  <si>
    <t>Капитальные вложения в объекты государственной (муниципальной) собственности</t>
  </si>
  <si>
    <t xml:space="preserve">951 0409 0210046060 400 </t>
  </si>
  <si>
    <t>Бюджетные инвестиции</t>
  </si>
  <si>
    <t xml:space="preserve">951 0409 0210046060 410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</si>
  <si>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</si>
  <si>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951 0409 0210046060 414 </t>
  </si>
  <si>
    <t>Капитальный ремонт муниципальных объектов транспортной инфраструктуры в рамках подпрограммы «Развитие сети автомобильных дорог местного значения в границах населенных пунктов муниципального образования «Зерноградское городское поселение»муниципальной программы Зерноградского городского поселения « Развитие транспортной системы»</t>
  </si>
  <si>
    <t xml:space="preserve">951 0409 02100S3460 000 </t>
  </si>
  <si>
    <t xml:space="preserve">951 0409 02100S3460 200 </t>
  </si>
  <si>
    <t xml:space="preserve">951 0409 02100S3460 240 </t>
  </si>
  <si>
    <t xml:space="preserve">951 0409 02100S3460 243 </t>
  </si>
  <si>
    <t>Подпрограмма «Повышение безопасности дорожного движения на территории Зерноградского городского поселения»</t>
  </si>
  <si>
    <t xml:space="preserve">951 0409 0220000000 000 </t>
  </si>
  <si>
    <t>Расходы на содержание автомобильных дорог общего пользования местного значения в рамках Подпрограммы «Повышение безопасности дорожного движения на территории Зерноградского городского поселения» муниципальной программы Зерноградского городского поселения «Развитие транспортной системы»</t>
  </si>
  <si>
    <t xml:space="preserve">951 0409 0220025700 000 </t>
  </si>
  <si>
    <t xml:space="preserve">951 0409 0220025700 200 </t>
  </si>
  <si>
    <t xml:space="preserve">951 0409 0220025700 240 </t>
  </si>
  <si>
    <t xml:space="preserve">951 0409 0220025700 244 </t>
  </si>
  <si>
    <t>Другие вопросы в области национальной экономики</t>
  </si>
  <si>
    <t xml:space="preserve">951 0412 0000000000 000 </t>
  </si>
  <si>
    <t>Муниципальная программа Зерноградского городского поселения «Экономическое развитие и инновационная экономика»</t>
  </si>
  <si>
    <t xml:space="preserve">951 0412 1100000000 000 </t>
  </si>
  <si>
    <t>Подпрограмма  «Развитие субъектов малого и среднего предпринимательства в Зерноградском городском поселении»</t>
  </si>
  <si>
    <t xml:space="preserve">951 0412 1110000000 000 </t>
  </si>
  <si>
    <t>Разработка и (или) издание методических, информационных материалов по вопросам развития малого и среднего предпринимательства в рамках подпрограммы «Развитие субъектов малого и среднего предпринимательства в Зерноградском городском поселении» муниципальной программы Зерноградского городского поселения «Экономическое развитие и инновационная экономика»</t>
  </si>
  <si>
    <t xml:space="preserve">951 0412 1110026020 000 </t>
  </si>
  <si>
    <t xml:space="preserve">951 0412 1110026020 200 </t>
  </si>
  <si>
    <t xml:space="preserve">951 0412 1110026020 240 </t>
  </si>
  <si>
    <t xml:space="preserve">951 0412 1110026020 244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</si>
  <si>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</si>
  <si>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</si>
  <si>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</si>
  <si>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</si>
  <si>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Зерноградского городского поселения «Обеспечение качественными жилищно-коммунальными услугами населения Зерноградского городского поселения»</t>
  </si>
  <si>
    <t xml:space="preserve">951 0501 0100000000 000 </t>
  </si>
  <si>
    <t>Подпрограмма «Развитие жилищного хозяйства в Зерноградском городском поселении»</t>
  </si>
  <si>
    <t xml:space="preserve">951 0501 0120000000 000 </t>
  </si>
  <si>
    <t>Обеспечение мероприятий по капитальному ремонту многоквартирных домов за счет средств, поступивших от Фонда содействия реформированию жилищно-коммунального хозяйства в рамках подпрограммы «Развитие жилищного хозяйства в Зерноградском городском поселении» муниципальной программы Зерноградского городского поселения «Обеспечение качественными жилищно-коммунальными услугами населения Зерноградского городского поселения»</t>
  </si>
  <si>
    <t xml:space="preserve">951 0501 0120009501 000 </t>
  </si>
  <si>
    <t>Предоставление субсидий бюджетным, автономным учреждениям и иным некоммерческим организациям</t>
  </si>
  <si>
    <t xml:space="preserve">951 0501 0120009501 600 </t>
  </si>
  <si>
    <t>Субсидии некоммерческим организациям (за исключением государственных (муниципальных) учреждений)</t>
  </si>
  <si>
    <t xml:space="preserve">951 0501 0120009501 630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</si>
  <si>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</si>
  <si>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951 0501 0120009501 631 </t>
  </si>
  <si>
    <t>Мероприятия по созданию условий для управления многоквартирными домами  в рамках подпрограммы «Развитие жилищного хозяйства в Зерноградском городском поселении» муниципальной программы Зерноградского городского поселения «Обеспечение качественными жилищно-коммунальными услугами населения Зерноградского городского поселения»</t>
  </si>
  <si>
    <t xml:space="preserve">951 0501 0120025650 000 </t>
  </si>
  <si>
    <t xml:space="preserve">951 0501 0120025650 200 </t>
  </si>
  <si>
    <t xml:space="preserve">951 0501 0120025650 240 </t>
  </si>
  <si>
    <t xml:space="preserve">951 0501 0120025650 244 </t>
  </si>
  <si>
    <t>Мероприятия по приобретению жилья для малоимущих граждан в рамках подпрограммы «Развитие жилищного хозяйства в Зерноградском городском поселении» муниципальной программы Зерноградского городского поселения «Обеспечение качественными жилищно-коммунальными услугами населения Зерноградского городского поселения»</t>
  </si>
  <si>
    <t xml:space="preserve">951 0501 0120025950 000 </t>
  </si>
  <si>
    <t xml:space="preserve">951 0501 0120025950 400 </t>
  </si>
  <si>
    <t xml:space="preserve">951 0501 0120025950 410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</si>
  <si>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</si>
  <si>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951 0501 0120025950 412 </t>
  </si>
  <si>
    <t>Взносы на капитальный ремонт общего имущества в части муниципальных жилых и нежилых помещений многоквартирных домов в рамках подпрограммы «Развитие жилищного хозяйства в Зерноградском городском поселении»  муниципальной программы Зерноградского городского поселения «Обеспечение качественными жилищно-коммунальными услугами населения Зерноградского городского поселения»</t>
  </si>
  <si>
    <t xml:space="preserve">951 0501 0120025970 000 </t>
  </si>
  <si>
    <t xml:space="preserve">951 0501 0120025970 200 </t>
  </si>
  <si>
    <t xml:space="preserve">951 0501 0120025970 240 </t>
  </si>
  <si>
    <t xml:space="preserve">951 0501 0120025970 244 </t>
  </si>
  <si>
    <t>Коммунальное хозяйство</t>
  </si>
  <si>
    <t xml:space="preserve">951 0502 0000000000 000 </t>
  </si>
  <si>
    <t xml:space="preserve">951 0502 0100000000 000 </t>
  </si>
  <si>
    <t>Подпрограмма «Модернизация объектов коммунальной инфраструктуры»</t>
  </si>
  <si>
    <t xml:space="preserve">951 0502 0130000000 000 </t>
  </si>
  <si>
    <t>Мероприятия по строительству, реконструкции, содержанию и капитальному ремонту    муниципальных объектов ВКХ, включая разработку проектно-сметной документации в рамках подпрограммы «Модернизация объектов коммунальной инфраструктуры» муниципальной программы Зерноградского городского поселения «Обеспечение качественными жилищно-коммунальными услугами населения Зерноградского городского поселения»</t>
  </si>
  <si>
    <t xml:space="preserve">951 0502 0130025660 000 </t>
  </si>
  <si>
    <t xml:space="preserve">951 0502 0130025660 200 </t>
  </si>
  <si>
    <t xml:space="preserve">951 0502 0130025660 240 </t>
  </si>
  <si>
    <t xml:space="preserve">951 0502 0130025660 244 </t>
  </si>
  <si>
    <t>Мероприятия по строительству, реконструкции, содержанию и капитальному ремонту  муниципальных объектов теплоэнергетики, включая  разработку проектно-сметной документации в рамках подпрограммы «Модернизация объектов коммунальной инфраструктуры» муниципальной программы Зерноградского городского поселения «Обеспечение качественными жилищно-коммунальными услугами населения Зерноградского городского поселения»</t>
  </si>
  <si>
    <t xml:space="preserve">951 0502 0130025670 000 </t>
  </si>
  <si>
    <t xml:space="preserve">951 0502 0130025670 200 </t>
  </si>
  <si>
    <t xml:space="preserve">951 0502 0130025670 240 </t>
  </si>
  <si>
    <t xml:space="preserve">951 0502 0130025670 244 </t>
  </si>
  <si>
    <t>Мероприятия по реконструкцию и содержанию муниципальных объектов электрических сестей наружного (уличного) освещения, включая разработку проектно-сметной документации в рамках подпрограммы "Модернизация объектов коммунальной инфраструктуры" муниципальной программы Зерноградского городского поселения "Обеспечение качественными жилищно - коммунальными услугами населения Зерноградского гордского поселения"</t>
  </si>
  <si>
    <t xml:space="preserve">951 0502 0130025690 000 </t>
  </si>
  <si>
    <t xml:space="preserve">951 0502 0130025690 200 </t>
  </si>
  <si>
    <t xml:space="preserve">951 0502 0130025690 240 </t>
  </si>
  <si>
    <t xml:space="preserve">951 0502 0130025690 244 </t>
  </si>
  <si>
    <t>Возмещение части стоимости услуг по вывозу ЖБО в рамках подпрограммы «Модернизация объектов коммунальной инфраструктуры» муниципальной программы Зерноградского городского поселения «Обеспечение качественными жилищно-коммунальными услугами населения Зерноградского городского поселения»</t>
  </si>
  <si>
    <t xml:space="preserve">951 0502 0130025980 000 </t>
  </si>
  <si>
    <t xml:space="preserve">951 0502 0130025980 800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</si>
  <si>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</si>
  <si>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951 0502 0130025980 810 </t>
  </si>
  <si>
    <t xml:space="preserve">951 0502 0130025980 811 </t>
  </si>
  <si>
    <t>Субсидия на компенсацию фактических понесенных расходов, связанных с эксплуатацией имущества до момента установления тарифов в сфере холодного водоснабжения и водоотведения в рамках подпрограммы «Модернизация объектов коммунальной инфраструктуры» муниципальной программы Зерноградского городского поселения «Обеспечение качественными жилищно-коммунальными услугами населения Зерноградского городского поселения».</t>
  </si>
  <si>
    <t xml:space="preserve">951 0502 0130066020 000 </t>
  </si>
  <si>
    <t xml:space="preserve">951 0502 0130066020 800 </t>
  </si>
  <si>
    <t xml:space="preserve">951 0502 0130066020 810 </t>
  </si>
  <si>
    <t xml:space="preserve">951 0502 0130066020 811 </t>
  </si>
  <si>
    <t>Расходы на строительство и реконструкцию объектов водопроводно-канализационного хозяйства в рамках подпрограммы «Модернизация объектов коммунальной инфраструктуры» муниципальной программы Зерноградского городского поселения «Обеспечение качественными жилищно-коммунальными услугами населения Зерноградского городского поселения»</t>
  </si>
  <si>
    <t xml:space="preserve">951 0502 01300S3190 000 </t>
  </si>
  <si>
    <t xml:space="preserve">951 0502 01300S3190 400 </t>
  </si>
  <si>
    <t xml:space="preserve">951 0502 01300S3190 410 </t>
  </si>
  <si>
    <t xml:space="preserve">951 0502 01300S3190 414 </t>
  </si>
  <si>
    <t>Благоустройство</t>
  </si>
  <si>
    <t xml:space="preserve">951 0503 0000000000 000 </t>
  </si>
  <si>
    <t xml:space="preserve">951 0503 0200000000 000 </t>
  </si>
  <si>
    <t xml:space="preserve">951 0503 0220000000 000 </t>
  </si>
  <si>
    <t>Мероприятия по уличному освещению на территории поселения в рамках подпрограммы «Повышение безопасности дорожного движения на территории Зерноградского городского поселения» муниципальной программы Зерноградского городского поселения « Развитие транспортной системы»</t>
  </si>
  <si>
    <t xml:space="preserve">951 0503 0220025720 000 </t>
  </si>
  <si>
    <t xml:space="preserve">951 0503 0220025720 200 </t>
  </si>
  <si>
    <t xml:space="preserve">951 0503 0220025720 240 </t>
  </si>
  <si>
    <t xml:space="preserve">951 0503 0220025720 244 </t>
  </si>
  <si>
    <t>Муниципальная программа Зерноградского городского поселения «Развитие культуры»</t>
  </si>
  <si>
    <t xml:space="preserve">951 0503 0500000000 000 </t>
  </si>
  <si>
    <t>Подпрограмма « Сохранение памятников истории и культуры»</t>
  </si>
  <si>
    <t xml:space="preserve">951 0503 0520000000 000 </t>
  </si>
  <si>
    <t>Мероприятия по сохранению объектов культурного населения, памятников истории  и культуры ,расположенных на территории Зерноградского городского поселения в рамках подпрограммы « Сохранение памятников истории и культуры» муниципальной программы Зерноградского городского поселения «Развитие культуры»</t>
  </si>
  <si>
    <t xml:space="preserve">951 0503 0520025790 000 </t>
  </si>
  <si>
    <t xml:space="preserve">951 0503 0520025790 200 </t>
  </si>
  <si>
    <t xml:space="preserve">951 0503 0520025790 240 </t>
  </si>
  <si>
    <t xml:space="preserve">951 0503 0520025790 244 </t>
  </si>
  <si>
    <t>Муниципальная программа Зерноградского городского поселения «Формирование современной городской среды на 2018-2020 годы»</t>
  </si>
  <si>
    <t xml:space="preserve">951 0503 1300000000 000 </t>
  </si>
  <si>
    <t>Мероприятия по благоустройству общественных территорий в рамках подпрограммы "Благоустройство общественных территорий" муниципальной программы "Формирование современной городской среды на 2018-2020 годы"</t>
  </si>
  <si>
    <t xml:space="preserve">951 0503 1310000000 000 </t>
  </si>
  <si>
    <t>Мероприятия по формированию современной городской среды в части благоустройства общественных территорий в рамках подпрограммы "Благоустройство общественных территорий" муниципальной программы "Формирование современной городской среды на 2018-2020 годы"</t>
  </si>
  <si>
    <t xml:space="preserve">951 0503 1310026070 000 </t>
  </si>
  <si>
    <t xml:space="preserve">951 0503 1310026070 200 </t>
  </si>
  <si>
    <t xml:space="preserve">951 0503 1310026070 240 </t>
  </si>
  <si>
    <t xml:space="preserve">951 0503 1310026070 244 </t>
  </si>
  <si>
    <t>Расходы за счет средств резервного фонда Администрации Зерноградского района в рамках подпрограммы "Благоустройство общественных территорий" муниципальной программы "Формирование современной городской среды на 2018-2020 годы"</t>
  </si>
  <si>
    <t xml:space="preserve">951 0503 1310085180 000 </t>
  </si>
  <si>
    <t xml:space="preserve">951 0503 1310085180 200 </t>
  </si>
  <si>
    <t xml:space="preserve">951 0503 1310085180 240 </t>
  </si>
  <si>
    <t xml:space="preserve">951 0503 1310085180 243 </t>
  </si>
  <si>
    <t>Расходы на поддержку государственных про-грамм субъектов Российской Федерации и муниципальных программ формирования современной городской среды (Субсидии на реализацию мероприятий по формированию современной городской среды в части благоустройства общественных территорий) в рамках подпрограммы "Благоустройство общественных территорий и парков" муниципальной программы "Формирование современной городской среды на 2018-2020 годы"</t>
  </si>
  <si>
    <t xml:space="preserve">951 0503 13100L5551 000 </t>
  </si>
  <si>
    <t xml:space="preserve">951 0503 13100L5551 200 </t>
  </si>
  <si>
    <t xml:space="preserve">951 0503 13100L5551 240 </t>
  </si>
  <si>
    <t xml:space="preserve">951 0503 13100L5551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</si>
  <si>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</si>
  <si>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</si>
  <si>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</si>
  <si>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</si>
  <si>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951 0705 0300000000 000 </t>
  </si>
  <si>
    <t>Подпрограмма «Противодействие коррупции в муниципальном образовании Зерноградском городское поселение»</t>
  </si>
  <si>
    <t xml:space="preserve">951 0705 0310000000 000 </t>
  </si>
  <si>
    <t>Мероприятия по повышению профессионального уровня и правовому просвещению в рамках подпрограммы «Противодействие коррупции в муниципальном образовании Зерноградском городское поселение» муниципальной программы Зерноградского городского поселения «Обеспечение общественного порядка и противодействие преступности»</t>
  </si>
  <si>
    <t xml:space="preserve">951 0705 0310025730 000 </t>
  </si>
  <si>
    <t xml:space="preserve">951 0705 0310025730 200 </t>
  </si>
  <si>
    <t xml:space="preserve">951 0705 0310025730 240 </t>
  </si>
  <si>
    <t xml:space="preserve">951 0705 0310025730 244 </t>
  </si>
  <si>
    <t xml:space="preserve">951 0705 0900000000 000 </t>
  </si>
  <si>
    <t>Подпрограмма «Развитие муниципального управления и муниципальной службы Зерноградского городского поселения»</t>
  </si>
  <si>
    <t xml:space="preserve">951 0705 0910000000 000 </t>
  </si>
  <si>
    <t>Мероприятия по совершенствованию правовой и методической основы муниципальной службы в рамках подпрограммы «Развитие муниципального управления и муниципальной службы Зерноградского городского поселения» муниципальной программы Зерноградского городского поселения « Муниципальная политика»</t>
  </si>
  <si>
    <t xml:space="preserve">951 0705 0910025910 000 </t>
  </si>
  <si>
    <t xml:space="preserve">951 0705 0910025910 200 </t>
  </si>
  <si>
    <t xml:space="preserve">951 0705 0910025910 240 </t>
  </si>
  <si>
    <t xml:space="preserve">951 0705 0910025910 244 </t>
  </si>
  <si>
    <t>Молодежная политика</t>
  </si>
  <si>
    <t xml:space="preserve">951 0707 0000000000 000 </t>
  </si>
  <si>
    <t>Муниципальная программа Зерноградского городского поселения «Молодежь Зернограда»</t>
  </si>
  <si>
    <t xml:space="preserve">951 0707 0600000000 000 </t>
  </si>
  <si>
    <t>Подпрограмма «Поддержка молодежных инициатив»</t>
  </si>
  <si>
    <t xml:space="preserve">951 0707 0610000000 000 </t>
  </si>
  <si>
    <t>Мероприятия по вовлечению молодежи в социальную практику в рамках подпрограммы «Поддержка молодежных инициатив» муниципальной программы Зерноградского городского поселения «Молодежь Зернограда»</t>
  </si>
  <si>
    <t xml:space="preserve">951 0707 0610025810 000 </t>
  </si>
  <si>
    <t xml:space="preserve">951 0707 0610025810 200 </t>
  </si>
  <si>
    <t xml:space="preserve">951 0707 0610025810 240 </t>
  </si>
  <si>
    <t xml:space="preserve">951 0707 0610025810 244 </t>
  </si>
  <si>
    <t>Подпрограмма «Формирование патриотизма в молодежной среде»</t>
  </si>
  <si>
    <t xml:space="preserve">951 0707 0620000000 000 </t>
  </si>
  <si>
    <t>Проведение массовых мероприятий в рамках подпрограммы «Формирование патриотизма в молодежной среде» муниципальной программы Зерноградского городского поселения «Молодежь Зернограда»</t>
  </si>
  <si>
    <t xml:space="preserve">951 0707 0620025840 000 </t>
  </si>
  <si>
    <t xml:space="preserve">951 0707 0620025840 200 </t>
  </si>
  <si>
    <t xml:space="preserve">951 0707 0620025840 240 </t>
  </si>
  <si>
    <t xml:space="preserve">951 0707 0620025840 244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</si>
  <si>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</si>
  <si>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</si>
  <si>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</si>
  <si>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</si>
  <si>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951 0801 0500000000 000 </t>
  </si>
  <si>
    <t>Подпрограмма «Муниципальная поддержка и развитие учреждений культуры»</t>
  </si>
  <si>
    <t xml:space="preserve">951 0801 0510000000 000 </t>
  </si>
  <si>
    <t>Расходы на обеспечение деятельности(оказание услуг муниципальных учреждений культуры Зерноградского городского поселения в рамках подпрограммы «Муниципальная поддержка и развитие учреждений культуры» муниципальной программы Зерноградского городского поселения «Развитие культуры»</t>
  </si>
  <si>
    <t xml:space="preserve">951 0801 0510000590 000 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</si>
  <si>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</si>
  <si>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</si>
  <si>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</si>
  <si>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</si>
  <si>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</si>
  <si>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Софинансирование повышения заработной платы работникам муниципальных учреждений культуры в рамках подпрограммы "Муниципальная поддержка и развитие учреждений культуры " муниципальной программы Зернограсдкого городского поселения "Развитие культуры" (Субсидии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работ))</t>
  </si>
  <si>
    <t xml:space="preserve">951 0801 05100S3850 000 </t>
  </si>
  <si>
    <t xml:space="preserve">951 0801 05100S3850 600 </t>
  </si>
  <si>
    <t xml:space="preserve">951 0801 05100S3850 610 </t>
  </si>
  <si>
    <t xml:space="preserve">951 0801 05100S3850 611 </t>
  </si>
  <si>
    <t>Подпрограмма « Организация культурно-массовых мероприятий и социально-значимых акций»</t>
  </si>
  <si>
    <t xml:space="preserve">951 0801 0530000000 000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</si>
  <si>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 Организация культурно-массовых мероприятий и социально-значимых акций» муниципальной программы Зерноградского городского поселения «Развитие культуры»</t>
  </si>
  <si>
    <t xml:space="preserve">951 0801 0530025800 000 </t>
  </si>
  <si>
    <t xml:space="preserve">951 0801 0530025800 200 </t>
  </si>
  <si>
    <t xml:space="preserve">951 0801 0530025800 240 </t>
  </si>
  <si>
    <t xml:space="preserve">951 0801 0530025800 244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</si>
  <si>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</si>
  <si>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</si>
  <si>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</si>
  <si>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</si>
  <si>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Зерноградского городского поселения « Развитие физической культуры и спорта»</t>
  </si>
  <si>
    <t xml:space="preserve">951 1102 0800000000 000 </t>
  </si>
  <si>
    <t>Подпрограмма «Организация спортивно-массовых мероприятий на территории муниципального образования «Зерноградское городское поселение»</t>
  </si>
  <si>
    <t xml:space="preserve">951 1102 0810000000 000 </t>
  </si>
  <si>
    <t>Физкультурные и массовые спортивные мероприятия в рамках подпрограммы «Организация спортивно-массовых мероприятий на территории муниципального образования «Зерноградское городское поселение» муниципальной программы Зерноградского городского поселения « Развитие физической культуры и спорта»</t>
  </si>
  <si>
    <t xml:space="preserve">951 1102 0810025890 000 </t>
  </si>
  <si>
    <t xml:space="preserve">951 1102 0810025890 200 </t>
  </si>
  <si>
    <t xml:space="preserve">951 1102 0810025890 240 </t>
  </si>
  <si>
    <t xml:space="preserve">951 1102 0810025890 244 </t>
  </si>
  <si>
    <t>Подпрограмма «Развитие инфраструктуры спорта в муниципальном образовании Зерноградское городское поселение»</t>
  </si>
  <si>
    <t xml:space="preserve">951 1102 0820000000 000 </t>
  </si>
  <si>
    <t>Мероприятия по восстановлению и поддержанию в рабочем состоянии спортивных объектов в рамках подпрограммы "Развитие инфрасттруктуры спорта в муниципальном образовании Зерноградское городское поселение" муниципальной программы Зерноградского городского поселения "Развитие физической культуры и спорта"</t>
  </si>
  <si>
    <t xml:space="preserve">951 1102 0820025900 000 </t>
  </si>
  <si>
    <t xml:space="preserve">951 1102 0820025900 200 </t>
  </si>
  <si>
    <t xml:space="preserve">951 1102 0820025900 240 </t>
  </si>
  <si>
    <t xml:space="preserve">951 1102 0820025900 244 </t>
  </si>
  <si>
    <t>Муниципальное казенное учреждение Зерноградского городского поселения "Управление жилищно-коммунального хозяйства, архитектуры, имущественных отношений, гражданской обороны и чрезвычайных ситуаций"</t>
  </si>
  <si>
    <t xml:space="preserve">952 0000 0000000000 000 </t>
  </si>
  <si>
    <t xml:space="preserve">952 0100 0000000000 000 </t>
  </si>
  <si>
    <t xml:space="preserve">952 0113 0000000000 000 </t>
  </si>
  <si>
    <t>Муниципальная программа Зерноградского городского поселения «Управление муниципальным имуществом»</t>
  </si>
  <si>
    <t xml:space="preserve">952 0113 0700000000 000 </t>
  </si>
  <si>
    <t>Подпрограмма «Управление объектами недвижимого имущества, находящимися в муниципальной собственности (изготовление технической документации на здания, строения, сооружения)»</t>
  </si>
  <si>
    <t xml:space="preserve">952 0113 0710000000 000 </t>
  </si>
  <si>
    <t>Мероприятия по изготовлению технических паспортов в рамках подпрограммы «Управление объектами недвижимого имущества, находящимися в муниципальной собственности (изготовление технической документации на здания, строения, сооружения)» муниципальной программы Зерноградского городского поселения «Управление муниципальным имуществом»</t>
  </si>
  <si>
    <t xml:space="preserve">952 0113 0710025850 000 </t>
  </si>
  <si>
    <t xml:space="preserve">952 0113 0710025850 200 </t>
  </si>
  <si>
    <t xml:space="preserve">952 0113 0710025850 240 </t>
  </si>
  <si>
    <t xml:space="preserve">952 0113 0710025850 244 </t>
  </si>
  <si>
    <t>Мероприятия по определению стоимости объектов имущества в рамках подпрограммы«Управление объектами недвижимого имущества, находящимися в муниципальной собственности (изготовление технической документации на здания, строения, сооружения)» муниципальной программы Зерноградского городского поселения «Управление муниципальным имуществом»</t>
  </si>
  <si>
    <t xml:space="preserve">952 0113 0710025870 000 </t>
  </si>
  <si>
    <t xml:space="preserve">952 0113 0710025870 200 </t>
  </si>
  <si>
    <t xml:space="preserve">952 0113 0710025870 240 </t>
  </si>
  <si>
    <t xml:space="preserve">952 0113 0710025870 244 </t>
  </si>
  <si>
    <t>Мероприятия по страхованию объектов имущества в рамках подпрограммы «Управление объектами недвижимого имущества, находящимися в муниципальной собственности (изготовление технической документации на здания, строения, сооружения)» муниципальной программы Зерноградского городского поселения «Управление муниципальным имуществом»</t>
  </si>
  <si>
    <t xml:space="preserve">952 0113 0710025930 000 </t>
  </si>
  <si>
    <t xml:space="preserve">952 0113 0710025930 200 </t>
  </si>
  <si>
    <t xml:space="preserve">952 0113 0710025930 240 </t>
  </si>
  <si>
    <t xml:space="preserve">952 0113 0710025930 244 </t>
  </si>
  <si>
    <t xml:space="preserve">952 0113 0900000000 000 </t>
  </si>
  <si>
    <t>Подпрограмма «Финансовое обеспечение деятельности муниципального казенного учреждения Зерноградского городского поселения «Управление жилищно-коммунального хозяйства, архитектуры, имущественных отношений, гражданской обороны и чрезвычайных ситуаций» муниципальной программы Зерноградского городского поселения «Муниципальная политика»</t>
  </si>
  <si>
    <t xml:space="preserve">952 0113 0930000000 000 </t>
  </si>
  <si>
    <t>Расходы на обеспечение деятельности (оказание услуг) муниципальных учреждений Зерноградского городского поселения в рамках подпрограммы «Финансовое обеспечение деятельности муниципального казенного учреждения Зерноградского городского поселения «Управление жилищно-коммунального хозяйства, архитектуры, имущественных отношений, гражданской обороны и чрезвычайных ситуаций» муниципальной программы Зерноградского городского поселения «Муниципальная политика»</t>
  </si>
  <si>
    <t xml:space="preserve">952 0113 0930000590 000 </t>
  </si>
  <si>
    <t xml:space="preserve">952 0113 0930000590 100 </t>
  </si>
  <si>
    <t>Расходы на выплаты персоналу казенных учреждений</t>
  </si>
  <si>
    <t xml:space="preserve">952 0113 0930000590 110 </t>
  </si>
  <si>
    <t>Фонд оплаты труда учреждений</t>
  </si>
  <si>
    <t xml:space="preserve">952 0113 0930000590 111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</si>
  <si>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</si>
  <si>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952 0113 0930000590 119 </t>
  </si>
  <si>
    <t xml:space="preserve">952 0113 0930000590 200 </t>
  </si>
  <si>
    <t xml:space="preserve">952 0113 0930000590 240 </t>
  </si>
  <si>
    <t xml:space="preserve">952 0113 0930000590 244 </t>
  </si>
  <si>
    <t>Реализация направлений расходов в рамках подпрограммы «Финансовое обеспечение деятельности муниципального казенного учреждения Зерноградского городского поселения «Управление жилищно-коммунального хозяйства, архитектуры, имущественных отношений, гражданской обороны и чрезвычайных ситуаций» муниципальной программы Зерноградского городского поселения «Муниципальная политика»</t>
  </si>
  <si>
    <t xml:space="preserve">952 0113 0930099990 000 </t>
  </si>
  <si>
    <t xml:space="preserve">952 0113 0930099990 800 </t>
  </si>
  <si>
    <t xml:space="preserve">952 0113 0930099990 850 </t>
  </si>
  <si>
    <t xml:space="preserve">952 0113 0930099990 851 </t>
  </si>
  <si>
    <t xml:space="preserve">952 0113 0930099990 852 </t>
  </si>
  <si>
    <t xml:space="preserve">952 0113 0930099990 853 </t>
  </si>
  <si>
    <t xml:space="preserve">952 0300 0000000000 000 </t>
  </si>
  <si>
    <t xml:space="preserve">952 0309 0000000000 000 </t>
  </si>
  <si>
    <t>Муниципальная программа Зерноградского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</si>
  <si>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952 0309 0400000000 000 </t>
  </si>
  <si>
    <t>Подпрограмма «Пожарная безопасность»</t>
  </si>
  <si>
    <t xml:space="preserve">952 0309 0410000000 000 </t>
  </si>
  <si>
    <t>Мероприятия по обеспечению пожарной безопасности в рамках подпрограммы «Пожарная безопасность» муниципальной программы Зерноградского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</si>
  <si>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952 0309 0410025760 000 </t>
  </si>
  <si>
    <t xml:space="preserve">952 0309 0410025760 200 </t>
  </si>
  <si>
    <t xml:space="preserve">952 0309 0410025760 240 </t>
  </si>
  <si>
    <t xml:space="preserve">952 0309 0410025760 244 </t>
  </si>
  <si>
    <t>Подпрограмма «Защита от чрезвычайных ситуаций»</t>
  </si>
  <si>
    <t xml:space="preserve">952 0309 0420000000 000 </t>
  </si>
  <si>
    <t>Мероприятия по обеспечению защиты от чрезвычайных ситуаций в рамках подпрограмма «Защита от чрезвычайных ситуаций» муниципальной программы Зерноградского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</si>
  <si>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952 0309 0420025770 000 </t>
  </si>
  <si>
    <t xml:space="preserve">952 0309 0420025770 200 </t>
  </si>
  <si>
    <t xml:space="preserve">952 0309 0420025770 240 </t>
  </si>
  <si>
    <t xml:space="preserve">952 0309 0420025770 244 </t>
  </si>
  <si>
    <t>Подпрограмма «Обеспечение безопасности на воде»</t>
  </si>
  <si>
    <t xml:space="preserve">952 0309 0430000000 000 </t>
  </si>
  <si>
    <t>Мероприятия по обеспечению безопасности на водных объектах в рамках подпрограммы «Обеспечение безопасности на воде» муниципальной программы Зерноградского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</si>
  <si>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952 0309 0430025780 000 </t>
  </si>
  <si>
    <t xml:space="preserve">952 0309 0430025780 200 </t>
  </si>
  <si>
    <t xml:space="preserve">952 0309 0430025780 240 </t>
  </si>
  <si>
    <t xml:space="preserve">952 0309 0430025780 244 </t>
  </si>
  <si>
    <t xml:space="preserve">952 0400 0000000000 000 </t>
  </si>
  <si>
    <t xml:space="preserve">952 0412 0000000000 000 </t>
  </si>
  <si>
    <t xml:space="preserve">952 0412 0700000000 000 </t>
  </si>
  <si>
    <t>Подпрограмма «Управление земельными ресурсами»</t>
  </si>
  <si>
    <t xml:space="preserve">952 0412 0720000000 000 </t>
  </si>
  <si>
    <t>Мероприятия по оформлению и регистрации права муниципальной собственности на земельные участки в рамках подпрограммы«Управление земельными ресурсами» муниципальной программы Зерноградского городского поселения «Управление муниципальным имуществом»</t>
  </si>
  <si>
    <t xml:space="preserve">952 0412 0720025880 000 </t>
  </si>
  <si>
    <t xml:space="preserve">952 0412 0720025880 200 </t>
  </si>
  <si>
    <t xml:space="preserve">952 0412 0720025880 240 </t>
  </si>
  <si>
    <t xml:space="preserve">952 0412 0720025880 244 </t>
  </si>
  <si>
    <t xml:space="preserve">952 0500 0000000000 000 </t>
  </si>
  <si>
    <t xml:space="preserve">952 0503 0000000000 000 </t>
  </si>
  <si>
    <t xml:space="preserve">952 0503 0100000000 000 </t>
  </si>
  <si>
    <t>Подпрограмма «Благоустройство»</t>
  </si>
  <si>
    <t xml:space="preserve">952 0503 0110000000 000 </t>
  </si>
  <si>
    <t>Мероприятия по выполнению комплекса работ по благоустройству территории поселения в рамках подпрограммы "Благоустройство" муниципальной программы Зерноградского городского поселения "Обеспечение качественными жилищно-коммунальными услугами населения Зерноградского городского поселения "</t>
  </si>
  <si>
    <t xml:space="preserve">952 0503 0110026060 000 </t>
  </si>
  <si>
    <t xml:space="preserve">952 0503 0110026060 200 </t>
  </si>
  <si>
    <t xml:space="preserve">952 0503 0110026060 240 </t>
  </si>
  <si>
    <t xml:space="preserve">952 0503 0110026060 244 </t>
  </si>
  <si>
    <t xml:space="preserve">952 0503 0200000000 000 </t>
  </si>
  <si>
    <t xml:space="preserve">952 0503 0220000000 000 </t>
  </si>
  <si>
    <t xml:space="preserve">952 0503 0220025720 000 </t>
  </si>
  <si>
    <t xml:space="preserve">952 0503 0220025720 200 </t>
  </si>
  <si>
    <t xml:space="preserve">952 0503 0220025720 240 </t>
  </si>
  <si>
    <t xml:space="preserve">952 0503 0220025720 244 </t>
  </si>
  <si>
    <t xml:space="preserve">952 0503 0400000000 000 </t>
  </si>
  <si>
    <t xml:space="preserve">952 0503 0420000000 000 </t>
  </si>
  <si>
    <t>Мероприятия по обеспечению бактериологической безопасности в общественных местах в рамках подпрограммы «Защита от чрезвычайных ситуаций» муниципальной программы Зерноградского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</si>
  <si>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952 0503 0420025930 000 </t>
  </si>
  <si>
    <t xml:space="preserve">952 0503 0420025930 200 </t>
  </si>
  <si>
    <t xml:space="preserve">952 0503 0420025930 240 </t>
  </si>
  <si>
    <t xml:space="preserve">952 0503 0420025930 244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</si>
  <si>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</si>
  <si>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</si>
  <si>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</si>
  <si>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</si>
  <si>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</si>
  <si>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</si>
  <si>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</si>
  <si>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</si>
  <si>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</si>
  <si>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</si>
  <si>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</si>
  <si>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</si>
  <si>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700</t>
  </si>
  <si>
    <t>Изменение остатков средств на счетах по учету средств бюджета</t>
  </si>
  <si>
    <t>710</t>
  </si>
  <si>
    <t>951 01050201130000510</t>
  </si>
  <si>
    <t>720</t>
  </si>
  <si>
    <t>951 01050201130000610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</si>
  <si>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</si>
  <si>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</si>
  <si>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</si>
  <si>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</si>
  <si>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</si>
  <si>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</si>
  <si>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</si>
  <si>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</si>
  <si>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</si>
  <si>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</si>
  <si>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</si>
  <si>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</si>
  <si>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Settings\user4\Рабочий стол\АЦК\117Y01.txt</t>
  </si>
  <si>
    <t>Доходы/EXPORT_SRC_CODE</t>
  </si>
  <si>
    <t>058012-04</t>
  </si>
  <si>
    <t>Доходы/PERIOD</t>
  </si>
  <si>
    <t>Зерноградское городское поселение Зерноградского района</t>
  </si>
  <si>
    <t>Изменение остатков средств бюджетов</t>
  </si>
  <si>
    <t>951 01000000000000000</t>
  </si>
  <si>
    <t>951 01050000000000000</t>
  </si>
  <si>
    <t>увеличение остатков средств бюджетов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</si>
  <si>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</si>
  <si>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</si>
  <si>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</si>
  <si>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</si>
  <si>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</si>
  <si>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городских поселений</t>
  </si>
  <si>
    <t>уменьшение остатков средств бюджетов</t>
  </si>
  <si>
    <t>951 01050000000000600</t>
  </si>
  <si>
    <t>уменьшение прчих остатков средств бюджетов</t>
  </si>
  <si>
    <t>951 01050200000000600</t>
  </si>
  <si>
    <t xml:space="preserve">уменьшение прочих остатков денежных средств бюджетов </t>
  </si>
  <si>
    <t>951 01050201000000610</t>
  </si>
  <si>
    <t>уменьшение прочих остатков денежных средств бюджетов городских поселений</t>
  </si>
  <si>
    <t>Руководитель организации</t>
  </si>
  <si>
    <t xml:space="preserve">                                    А.И. Платонов</t>
  </si>
  <si>
    <t>(подпись)           (расшифровка подписи)</t>
  </si>
  <si>
    <t>Руководитель финансово-экономической службы</t>
  </si>
  <si>
    <t xml:space="preserve">                                    Т.С. Голояд</t>
  </si>
  <si>
    <t>Главный бухгалтер</t>
  </si>
  <si>
    <t xml:space="preserve">                                    О.А.Кириченко</t>
  </si>
  <si>
    <t>"01"апрель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</si>
</sst>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11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5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6" fillId="0" borderId="0" xfId="1" applyNumberFormat="1" applyFont="1" applyAlignment="1">
      <alignment horizontal="right"/>
    </xf>
    <xf numFmtId="0" fontId="5" fillId="0" borderId="0" xfId="1"/>
    <xf numFmtId="0" fontId="7" fillId="0" borderId="0" xfId="1" applyFont="1" applyBorder="1" applyAlignment="1">
      <alignment horizontal="center"/>
    </xf>
    <xf numFmtId="0" fontId="5" fillId="0" borderId="0" xfId="1" applyBorder="1" applyAlignment="1">
      <alignment horizontal="left"/>
    </xf>
    <xf numFmtId="49" fontId="5" fillId="0" borderId="0" xfId="1" applyNumberFormat="1" applyBorder="1" applyAlignment="1">
      <alignment horizontal="center"/>
    </xf>
    <xf numFmtId="0" fontId="5" fillId="0" borderId="0" xfId="1" applyBorder="1" applyAlignment="1"/>
    <xf numFmtId="49" fontId="5" fillId="0" borderId="0" xfId="1" applyNumberFormat="1" applyBorder="1"/>
    <xf numFmtId="0" fontId="5" fillId="0" borderId="0" xfId="1" applyBorder="1"/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35" xfId="1" applyFont="1" applyBorder="1" applyAlignment="1">
      <alignment horizontal="center" vertical="center" wrapText="1"/>
    </xf>
    <xf numFmtId="49" fontId="6" fillId="0" borderId="9" xfId="1" applyNumberFormat="1" applyFont="1" applyBorder="1" applyAlignment="1">
      <alignment horizontal="center" vertical="center" wrapText="1"/>
    </xf>
    <xf numFmtId="49" fontId="6" fillId="0" borderId="10" xfId="1" applyNumberFormat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36" xfId="1" applyFont="1" applyBorder="1" applyAlignment="1">
      <alignment horizontal="center" vertical="center" wrapText="1"/>
    </xf>
    <xf numFmtId="49" fontId="6" fillId="0" borderId="12" xfId="1" applyNumberFormat="1" applyFont="1" applyBorder="1" applyAlignment="1">
      <alignment horizontal="center" vertical="center" wrapText="1"/>
    </xf>
    <xf numFmtId="49" fontId="6" fillId="0" borderId="13" xfId="1" applyNumberFormat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49" fontId="6" fillId="0" borderId="15" xfId="1" applyNumberFormat="1" applyFont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/>
    </xf>
    <xf numFmtId="49" fontId="6" fillId="0" borderId="18" xfId="1" applyNumberFormat="1" applyFont="1" applyBorder="1" applyAlignment="1">
      <alignment horizontal="center" vertical="center"/>
    </xf>
    <xf numFmtId="49" fontId="6" fillId="0" borderId="20" xfId="1" applyNumberFormat="1" applyFont="1" applyBorder="1" applyAlignment="1">
      <alignment horizontal="center" vertical="center"/>
    </xf>
    <xf numFmtId="49" fontId="8" fillId="0" borderId="44" xfId="1" applyNumberFormat="1" applyFont="1" applyBorder="1" applyAlignment="1">
      <alignment horizontal="left" wrapText="1"/>
    </xf>
    <xf numFmtId="49" fontId="8" fillId="0" borderId="22" xfId="1" applyNumberFormat="1" applyFont="1" applyBorder="1" applyAlignment="1">
      <alignment horizontal="center" wrapText="1"/>
    </xf>
    <xf numFmtId="49" fontId="9" fillId="0" borderId="24" xfId="1" applyNumberFormat="1" applyFont="1" applyBorder="1" applyAlignment="1">
      <alignment horizontal="center" wrapText="1"/>
    </xf>
    <xf numFmtId="4" fontId="8" fillId="0" borderId="24" xfId="1" applyNumberFormat="1" applyFont="1" applyBorder="1" applyAlignment="1">
      <alignment horizontal="right"/>
    </xf>
    <xf numFmtId="4" fontId="8" fillId="0" borderId="38" xfId="1" applyNumberFormat="1" applyFont="1" applyBorder="1" applyAlignment="1">
      <alignment horizontal="right"/>
    </xf>
    <xf numFmtId="0" fontId="6" fillId="0" borderId="45" xfId="1" applyFont="1" applyBorder="1" applyAlignment="1">
      <alignment horizontal="left"/>
    </xf>
    <xf numFmtId="0" fontId="8" fillId="0" borderId="27" xfId="1" applyFont="1" applyBorder="1" applyAlignment="1">
      <alignment horizontal="center"/>
    </xf>
    <xf numFmtId="0" fontId="6" fillId="0" borderId="29" xfId="1" applyFont="1" applyBorder="1" applyAlignment="1">
      <alignment horizontal="center"/>
    </xf>
    <xf numFmtId="49" fontId="8" fillId="0" borderId="29" xfId="1" applyNumberFormat="1" applyFont="1" applyBorder="1" applyAlignment="1">
      <alignment horizontal="center"/>
    </xf>
    <xf numFmtId="49" fontId="8" fillId="0" borderId="30" xfId="1" applyNumberFormat="1" applyFont="1" applyBorder="1" applyAlignment="1">
      <alignment horizontal="center"/>
    </xf>
    <xf numFmtId="49" fontId="8" fillId="0" borderId="31" xfId="1" applyNumberFormat="1" applyFont="1" applyBorder="1" applyAlignment="1">
      <alignment horizontal="left" wrapText="1"/>
    </xf>
    <xf numFmtId="49" fontId="8" fillId="0" borderId="14" xfId="1" applyNumberFormat="1" applyFont="1" applyBorder="1" applyAlignment="1">
      <alignment horizontal="center" wrapText="1"/>
    </xf>
    <xf numFmtId="49" fontId="9" fillId="0" borderId="15" xfId="1" applyNumberFormat="1" applyFont="1" applyBorder="1" applyAlignment="1">
      <alignment horizontal="center" wrapText="1"/>
    </xf>
    <xf numFmtId="4" fontId="8" fillId="0" borderId="15" xfId="1" applyNumberFormat="1" applyFont="1" applyBorder="1" applyAlignment="1">
      <alignment horizontal="right"/>
    </xf>
    <xf numFmtId="4" fontId="8" fillId="0" borderId="16" xfId="1" applyNumberFormat="1" applyFont="1" applyBorder="1" applyAlignment="1">
      <alignment horizontal="right"/>
    </xf>
    <xf numFmtId="49" fontId="8" fillId="0" borderId="24" xfId="1" applyNumberFormat="1" applyFont="1" applyBorder="1" applyAlignment="1">
      <alignment horizontal="center" wrapText="1"/>
    </xf>
    <xf numFmtId="49" fontId="8" fillId="0" borderId="21" xfId="1" applyNumberFormat="1" applyFont="1" applyBorder="1" applyAlignment="1">
      <alignment horizontal="left" wrapText="1"/>
    </xf>
    <xf numFmtId="0" fontId="5" fillId="0" borderId="33" xfId="1" applyBorder="1" applyAlignment="1">
      <alignment horizontal="left"/>
    </xf>
    <xf numFmtId="0" fontId="5" fillId="0" borderId="34" xfId="1" applyBorder="1" applyAlignment="1">
      <alignment horizontal="center"/>
    </xf>
    <xf numFmtId="0" fontId="5" fillId="0" borderId="34" xfId="1" applyBorder="1" applyAlignment="1">
      <alignment horizontal="left"/>
    </xf>
    <xf numFmtId="49" fontId="5" fillId="0" borderId="34" xfId="1" applyNumberFormat="1" applyBorder="1"/>
    <xf numFmtId="0" fontId="5" fillId="0" borderId="34" xfId="1" applyBorder="1"/>
    <xf numFmtId="49" fontId="8" fillId="0" borderId="0" xfId="1" applyNumberFormat="1" applyFont="1" applyFill="1" applyBorder="1" applyAlignment="1">
      <alignment horizontal="left" wrapText="1"/>
    </xf>
    <xf numFmtId="0" fontId="8" fillId="0" borderId="5" xfId="1" applyFont="1" applyBorder="1"/>
    <xf numFmtId="49" fontId="10" fillId="0" borderId="0" xfId="1" applyNumberFormat="1" applyFont="1" applyFill="1" applyBorder="1" applyAlignment="1">
      <alignment horizontal="center" wrapText="1"/>
    </xf>
    <xf numFmtId="0" fontId="0" fillId="0" borderId="0" xfId="1" applyFont="1"/>
  </cellXfs>
  <cellStyles count="2">
    <cellStyle name="Обычный" xfId="0" builtinId="0"/>
    <cellStyle name="Обычный 2" xfId="1" xr:uid="{1CB15DC1-7FCB-435E-86F1-2C2024E7955F}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%20&#1086;&#1073;%20&#1080;&#1089;&#1087;&#1086;&#1083;&#1085;&#1077;&#1085;&#1080;&#1080;%20&#1073;&#1102;&#1076;&#1078;&#1077;&#1090;&#1072;%20&#1085;&#1072;%2001.02.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"/>
      <sheetName val="Расходы"/>
      <sheetName val="Источники (2)"/>
      <sheetName val="_param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5"/>
  <sheetViews>
    <sheetView showGridLines="0" workbookViewId="0">
      <selection activeCell="B8" sqref="B8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88"/>
      <c r="B1" s="88"/>
      <c r="C1" s="88"/>
      <c r="D1" s="88"/>
      <c r="E1" s="2"/>
      <c r="F1" s="2"/>
    </row>
    <row r="2" spans="1:6" ht="16.899999999999999" customHeight="1" x14ac:dyDescent="0.25">
      <c r="A2" s="88" t="s">
        <v>0</v>
      </c>
      <c r="B2" s="88"/>
      <c r="C2" s="88"/>
      <c r="D2" s="8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89" t="s">
        <v>5</v>
      </c>
      <c r="B4" s="89"/>
      <c r="C4" s="89"/>
      <c r="D4" s="89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 x14ac:dyDescent="0.2">
      <c r="A6" s="11" t="s">
        <v>8</v>
      </c>
      <c r="B6" s="90" t="s">
        <v>14</v>
      </c>
      <c r="C6" s="91"/>
      <c r="D6" s="91"/>
      <c r="E6" s="3" t="s">
        <v>9</v>
      </c>
      <c r="F6" s="10" t="s">
        <v>18</v>
      </c>
    </row>
    <row r="7" spans="1:6" x14ac:dyDescent="0.2">
      <c r="A7" s="11" t="s">
        <v>10</v>
      </c>
      <c r="B7" s="92" t="s">
        <v>697</v>
      </c>
      <c r="C7" s="92"/>
      <c r="D7" s="92"/>
      <c r="E7" s="3" t="s">
        <v>11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88" t="s">
        <v>20</v>
      </c>
      <c r="B10" s="88"/>
      <c r="C10" s="88"/>
      <c r="D10" s="88"/>
      <c r="E10" s="1"/>
      <c r="F10" s="17"/>
    </row>
    <row r="11" spans="1:6" ht="4.1500000000000004" customHeight="1" x14ac:dyDescent="0.2">
      <c r="A11" s="82" t="s">
        <v>21</v>
      </c>
      <c r="B11" s="76" t="s">
        <v>22</v>
      </c>
      <c r="C11" s="76" t="s">
        <v>23</v>
      </c>
      <c r="D11" s="79" t="s">
        <v>24</v>
      </c>
      <c r="E11" s="79" t="s">
        <v>25</v>
      </c>
      <c r="F11" s="85" t="s">
        <v>26</v>
      </c>
    </row>
    <row r="12" spans="1:6" ht="3.6" customHeight="1" x14ac:dyDescent="0.2">
      <c r="A12" s="83"/>
      <c r="B12" s="77"/>
      <c r="C12" s="77"/>
      <c r="D12" s="80"/>
      <c r="E12" s="80"/>
      <c r="F12" s="86"/>
    </row>
    <row r="13" spans="1:6" ht="3" customHeight="1" x14ac:dyDescent="0.2">
      <c r="A13" s="83"/>
      <c r="B13" s="77"/>
      <c r="C13" s="77"/>
      <c r="D13" s="80"/>
      <c r="E13" s="80"/>
      <c r="F13" s="86"/>
    </row>
    <row r="14" spans="1:6" ht="3" customHeight="1" x14ac:dyDescent="0.2">
      <c r="A14" s="83"/>
      <c r="B14" s="77"/>
      <c r="C14" s="77"/>
      <c r="D14" s="80"/>
      <c r="E14" s="80"/>
      <c r="F14" s="86"/>
    </row>
    <row r="15" spans="1:6" ht="3" customHeight="1" x14ac:dyDescent="0.2">
      <c r="A15" s="83"/>
      <c r="B15" s="77"/>
      <c r="C15" s="77"/>
      <c r="D15" s="80"/>
      <c r="E15" s="80"/>
      <c r="F15" s="86"/>
    </row>
    <row r="16" spans="1:6" ht="3" customHeight="1" x14ac:dyDescent="0.2">
      <c r="A16" s="83"/>
      <c r="B16" s="77"/>
      <c r="C16" s="77"/>
      <c r="D16" s="80"/>
      <c r="E16" s="80"/>
      <c r="F16" s="86"/>
    </row>
    <row r="17" spans="1:6" ht="23.45" customHeight="1" x14ac:dyDescent="0.2">
      <c r="A17" s="84"/>
      <c r="B17" s="78"/>
      <c r="C17" s="78"/>
      <c r="D17" s="81"/>
      <c r="E17" s="81"/>
      <c r="F17" s="87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242178500</v>
      </c>
      <c r="E19" s="28">
        <v>18599222.620000001</v>
      </c>
      <c r="F19" s="27">
        <f>IF(OR(D19="-",IF(E19="-",0,E19)&gt;=IF(D19="-",0,D19)),"-",IF(D19="-",0,D19)-IF(E19="-",0,E19))</f>
        <v>223579277.38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80914100</v>
      </c>
      <c r="E21" s="37">
        <v>17309922.620000001</v>
      </c>
      <c r="F21" s="38">
        <f t="shared" ref="F21:F52" si="0">IF(OR(D21="-",IF(E21="-",0,E21)&gt;=IF(D21="-",0,D21)),"-",IF(D21="-",0,D21)-IF(E21="-",0,E21))</f>
        <v>63604177.379999995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34072600</v>
      </c>
      <c r="E22" s="37">
        <v>6377984.4100000001</v>
      </c>
      <c r="F22" s="38">
        <f t="shared" si="0"/>
        <v>27694615.59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34072600</v>
      </c>
      <c r="E23" s="37">
        <v>6377984.4100000001</v>
      </c>
      <c r="F23" s="38">
        <f t="shared" si="0"/>
        <v>27694615.59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33572600</v>
      </c>
      <c r="E24" s="37">
        <v>6259136.0800000001</v>
      </c>
      <c r="F24" s="38">
        <f t="shared" si="0"/>
        <v>27313463.920000002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6252494.1399999997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-196.21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6838.15</v>
      </c>
      <c r="F27" s="38" t="str">
        <f t="shared" si="0"/>
        <v>-</v>
      </c>
    </row>
    <row r="28" spans="1:6" ht="101.25" x14ac:dyDescent="0.2">
      <c r="A28" s="39" t="s">
        <v>49</v>
      </c>
      <c r="B28" s="35" t="s">
        <v>31</v>
      </c>
      <c r="C28" s="36" t="s">
        <v>50</v>
      </c>
      <c r="D28" s="37">
        <v>500000</v>
      </c>
      <c r="E28" s="37">
        <v>76859.95</v>
      </c>
      <c r="F28" s="38">
        <f t="shared" si="0"/>
        <v>423140.05</v>
      </c>
    </row>
    <row r="29" spans="1:6" ht="123.75" x14ac:dyDescent="0.2">
      <c r="A29" s="39" t="s">
        <v>51</v>
      </c>
      <c r="B29" s="35" t="s">
        <v>31</v>
      </c>
      <c r="C29" s="36" t="s">
        <v>52</v>
      </c>
      <c r="D29" s="37" t="s">
        <v>44</v>
      </c>
      <c r="E29" s="37">
        <v>76118.080000000002</v>
      </c>
      <c r="F29" s="38" t="str">
        <f t="shared" si="0"/>
        <v>-</v>
      </c>
    </row>
    <row r="30" spans="1:6" ht="112.5" x14ac:dyDescent="0.2">
      <c r="A30" s="39" t="s">
        <v>53</v>
      </c>
      <c r="B30" s="35" t="s">
        <v>31</v>
      </c>
      <c r="C30" s="36" t="s">
        <v>54</v>
      </c>
      <c r="D30" s="37" t="s">
        <v>44</v>
      </c>
      <c r="E30" s="37">
        <v>5.45</v>
      </c>
      <c r="F30" s="38" t="str">
        <f t="shared" si="0"/>
        <v>-</v>
      </c>
    </row>
    <row r="31" spans="1:6" ht="123.75" x14ac:dyDescent="0.2">
      <c r="A31" s="39" t="s">
        <v>55</v>
      </c>
      <c r="B31" s="35" t="s">
        <v>31</v>
      </c>
      <c r="C31" s="36" t="s">
        <v>56</v>
      </c>
      <c r="D31" s="37" t="s">
        <v>44</v>
      </c>
      <c r="E31" s="37">
        <v>736.42</v>
      </c>
      <c r="F31" s="38" t="str">
        <f t="shared" si="0"/>
        <v>-</v>
      </c>
    </row>
    <row r="32" spans="1:6" ht="33.75" x14ac:dyDescent="0.2">
      <c r="A32" s="34" t="s">
        <v>57</v>
      </c>
      <c r="B32" s="35" t="s">
        <v>31</v>
      </c>
      <c r="C32" s="36" t="s">
        <v>58</v>
      </c>
      <c r="D32" s="37" t="s">
        <v>44</v>
      </c>
      <c r="E32" s="37">
        <v>41988.38</v>
      </c>
      <c r="F32" s="38" t="str">
        <f t="shared" si="0"/>
        <v>-</v>
      </c>
    </row>
    <row r="33" spans="1:6" ht="67.5" x14ac:dyDescent="0.2">
      <c r="A33" s="34" t="s">
        <v>59</v>
      </c>
      <c r="B33" s="35" t="s">
        <v>31</v>
      </c>
      <c r="C33" s="36" t="s">
        <v>60</v>
      </c>
      <c r="D33" s="37" t="s">
        <v>44</v>
      </c>
      <c r="E33" s="37">
        <v>41141.18</v>
      </c>
      <c r="F33" s="38" t="str">
        <f t="shared" si="0"/>
        <v>-</v>
      </c>
    </row>
    <row r="34" spans="1:6" ht="45" x14ac:dyDescent="0.2">
      <c r="A34" s="34" t="s">
        <v>61</v>
      </c>
      <c r="B34" s="35" t="s">
        <v>31</v>
      </c>
      <c r="C34" s="36" t="s">
        <v>62</v>
      </c>
      <c r="D34" s="37" t="s">
        <v>44</v>
      </c>
      <c r="E34" s="37">
        <v>194.7</v>
      </c>
      <c r="F34" s="38" t="str">
        <f t="shared" si="0"/>
        <v>-</v>
      </c>
    </row>
    <row r="35" spans="1:6" ht="67.5" x14ac:dyDescent="0.2">
      <c r="A35" s="34" t="s">
        <v>63</v>
      </c>
      <c r="B35" s="35" t="s">
        <v>31</v>
      </c>
      <c r="C35" s="36" t="s">
        <v>64</v>
      </c>
      <c r="D35" s="37" t="s">
        <v>44</v>
      </c>
      <c r="E35" s="37">
        <v>652.5</v>
      </c>
      <c r="F35" s="38" t="str">
        <f t="shared" si="0"/>
        <v>-</v>
      </c>
    </row>
    <row r="36" spans="1:6" ht="33.75" x14ac:dyDescent="0.2">
      <c r="A36" s="34" t="s">
        <v>65</v>
      </c>
      <c r="B36" s="35" t="s">
        <v>31</v>
      </c>
      <c r="C36" s="36" t="s">
        <v>66</v>
      </c>
      <c r="D36" s="37">
        <v>5548800</v>
      </c>
      <c r="E36" s="37">
        <v>1315050.42</v>
      </c>
      <c r="F36" s="38">
        <f t="shared" si="0"/>
        <v>4233749.58</v>
      </c>
    </row>
    <row r="37" spans="1:6" ht="22.5" x14ac:dyDescent="0.2">
      <c r="A37" s="34" t="s">
        <v>67</v>
      </c>
      <c r="B37" s="35" t="s">
        <v>31</v>
      </c>
      <c r="C37" s="36" t="s">
        <v>68</v>
      </c>
      <c r="D37" s="37">
        <v>5548800</v>
      </c>
      <c r="E37" s="37">
        <v>1315050.42</v>
      </c>
      <c r="F37" s="38">
        <f t="shared" si="0"/>
        <v>4233749.58</v>
      </c>
    </row>
    <row r="38" spans="1:6" ht="67.5" x14ac:dyDescent="0.2">
      <c r="A38" s="34" t="s">
        <v>69</v>
      </c>
      <c r="B38" s="35" t="s">
        <v>31</v>
      </c>
      <c r="C38" s="36" t="s">
        <v>70</v>
      </c>
      <c r="D38" s="37">
        <v>2069800</v>
      </c>
      <c r="E38" s="37">
        <v>541779.38</v>
      </c>
      <c r="F38" s="38">
        <f t="shared" si="0"/>
        <v>1528020.62</v>
      </c>
    </row>
    <row r="39" spans="1:6" ht="78.75" x14ac:dyDescent="0.2">
      <c r="A39" s="39" t="s">
        <v>71</v>
      </c>
      <c r="B39" s="35" t="s">
        <v>31</v>
      </c>
      <c r="C39" s="36" t="s">
        <v>72</v>
      </c>
      <c r="D39" s="37">
        <v>15900</v>
      </c>
      <c r="E39" s="37">
        <v>3652.19</v>
      </c>
      <c r="F39" s="38">
        <f t="shared" si="0"/>
        <v>12247.81</v>
      </c>
    </row>
    <row r="40" spans="1:6" ht="67.5" x14ac:dyDescent="0.2">
      <c r="A40" s="34" t="s">
        <v>73</v>
      </c>
      <c r="B40" s="35" t="s">
        <v>31</v>
      </c>
      <c r="C40" s="36" t="s">
        <v>74</v>
      </c>
      <c r="D40" s="37">
        <v>3783200</v>
      </c>
      <c r="E40" s="37">
        <v>882511.43</v>
      </c>
      <c r="F40" s="38">
        <f t="shared" si="0"/>
        <v>2900688.57</v>
      </c>
    </row>
    <row r="41" spans="1:6" ht="67.5" x14ac:dyDescent="0.2">
      <c r="A41" s="34" t="s">
        <v>75</v>
      </c>
      <c r="B41" s="35" t="s">
        <v>31</v>
      </c>
      <c r="C41" s="36" t="s">
        <v>76</v>
      </c>
      <c r="D41" s="37">
        <v>-320100</v>
      </c>
      <c r="E41" s="37">
        <v>-112892.58</v>
      </c>
      <c r="F41" s="38" t="str">
        <f t="shared" si="0"/>
        <v>-</v>
      </c>
    </row>
    <row r="42" spans="1:6" ht="67.5" x14ac:dyDescent="0.2">
      <c r="A42" s="34" t="s">
        <v>75</v>
      </c>
      <c r="B42" s="35" t="s">
        <v>31</v>
      </c>
      <c r="C42" s="36" t="s">
        <v>77</v>
      </c>
      <c r="D42" s="37">
        <v>-320100</v>
      </c>
      <c r="E42" s="37">
        <v>-112898.07</v>
      </c>
      <c r="F42" s="38" t="str">
        <f t="shared" si="0"/>
        <v>-</v>
      </c>
    </row>
    <row r="43" spans="1:6" ht="67.5" x14ac:dyDescent="0.2">
      <c r="A43" s="34" t="s">
        <v>75</v>
      </c>
      <c r="B43" s="35" t="s">
        <v>31</v>
      </c>
      <c r="C43" s="36" t="s">
        <v>78</v>
      </c>
      <c r="D43" s="37" t="s">
        <v>44</v>
      </c>
      <c r="E43" s="37">
        <v>5.49</v>
      </c>
      <c r="F43" s="38" t="str">
        <f t="shared" si="0"/>
        <v>-</v>
      </c>
    </row>
    <row r="44" spans="1:6" x14ac:dyDescent="0.2">
      <c r="A44" s="34" t="s">
        <v>79</v>
      </c>
      <c r="B44" s="35" t="s">
        <v>31</v>
      </c>
      <c r="C44" s="36" t="s">
        <v>80</v>
      </c>
      <c r="D44" s="37">
        <v>4534900</v>
      </c>
      <c r="E44" s="37">
        <v>2924271.09</v>
      </c>
      <c r="F44" s="38">
        <f t="shared" si="0"/>
        <v>1610628.9100000001</v>
      </c>
    </row>
    <row r="45" spans="1:6" x14ac:dyDescent="0.2">
      <c r="A45" s="34" t="s">
        <v>81</v>
      </c>
      <c r="B45" s="35" t="s">
        <v>31</v>
      </c>
      <c r="C45" s="36" t="s">
        <v>82</v>
      </c>
      <c r="D45" s="37">
        <v>4534900</v>
      </c>
      <c r="E45" s="37">
        <v>2924271.09</v>
      </c>
      <c r="F45" s="38">
        <f t="shared" si="0"/>
        <v>1610628.9100000001</v>
      </c>
    </row>
    <row r="46" spans="1:6" x14ac:dyDescent="0.2">
      <c r="A46" s="34" t="s">
        <v>81</v>
      </c>
      <c r="B46" s="35" t="s">
        <v>31</v>
      </c>
      <c r="C46" s="36" t="s">
        <v>83</v>
      </c>
      <c r="D46" s="37">
        <v>4534900</v>
      </c>
      <c r="E46" s="37">
        <v>2924271.09</v>
      </c>
      <c r="F46" s="38">
        <f t="shared" si="0"/>
        <v>1610628.9100000001</v>
      </c>
    </row>
    <row r="47" spans="1:6" ht="45" x14ac:dyDescent="0.2">
      <c r="A47" s="34" t="s">
        <v>84</v>
      </c>
      <c r="B47" s="35" t="s">
        <v>31</v>
      </c>
      <c r="C47" s="36" t="s">
        <v>85</v>
      </c>
      <c r="D47" s="37" t="s">
        <v>44</v>
      </c>
      <c r="E47" s="37">
        <v>2863000.8</v>
      </c>
      <c r="F47" s="38" t="str">
        <f t="shared" si="0"/>
        <v>-</v>
      </c>
    </row>
    <row r="48" spans="1:6" ht="22.5" x14ac:dyDescent="0.2">
      <c r="A48" s="34" t="s">
        <v>86</v>
      </c>
      <c r="B48" s="35" t="s">
        <v>31</v>
      </c>
      <c r="C48" s="36" t="s">
        <v>87</v>
      </c>
      <c r="D48" s="37" t="s">
        <v>44</v>
      </c>
      <c r="E48" s="37">
        <v>60270.29</v>
      </c>
      <c r="F48" s="38" t="str">
        <f t="shared" si="0"/>
        <v>-</v>
      </c>
    </row>
    <row r="49" spans="1:6" ht="33.75" x14ac:dyDescent="0.2">
      <c r="A49" s="34" t="s">
        <v>88</v>
      </c>
      <c r="B49" s="35" t="s">
        <v>31</v>
      </c>
      <c r="C49" s="36" t="s">
        <v>89</v>
      </c>
      <c r="D49" s="37" t="s">
        <v>44</v>
      </c>
      <c r="E49" s="37">
        <v>1000</v>
      </c>
      <c r="F49" s="38" t="str">
        <f t="shared" si="0"/>
        <v>-</v>
      </c>
    </row>
    <row r="50" spans="1:6" x14ac:dyDescent="0.2">
      <c r="A50" s="34" t="s">
        <v>90</v>
      </c>
      <c r="B50" s="35" t="s">
        <v>31</v>
      </c>
      <c r="C50" s="36" t="s">
        <v>91</v>
      </c>
      <c r="D50" s="37">
        <v>30609000</v>
      </c>
      <c r="E50" s="37">
        <v>4629387.83</v>
      </c>
      <c r="F50" s="38">
        <f t="shared" si="0"/>
        <v>25979612.170000002</v>
      </c>
    </row>
    <row r="51" spans="1:6" x14ac:dyDescent="0.2">
      <c r="A51" s="34" t="s">
        <v>92</v>
      </c>
      <c r="B51" s="35" t="s">
        <v>31</v>
      </c>
      <c r="C51" s="36" t="s">
        <v>93</v>
      </c>
      <c r="D51" s="37">
        <v>7210000</v>
      </c>
      <c r="E51" s="37">
        <v>211462.06</v>
      </c>
      <c r="F51" s="38">
        <f t="shared" si="0"/>
        <v>6998537.9400000004</v>
      </c>
    </row>
    <row r="52" spans="1:6" ht="33.75" x14ac:dyDescent="0.2">
      <c r="A52" s="34" t="s">
        <v>94</v>
      </c>
      <c r="B52" s="35" t="s">
        <v>31</v>
      </c>
      <c r="C52" s="36" t="s">
        <v>95</v>
      </c>
      <c r="D52" s="37">
        <v>7210000</v>
      </c>
      <c r="E52" s="37">
        <v>211462.06</v>
      </c>
      <c r="F52" s="38">
        <f t="shared" si="0"/>
        <v>6998537.9400000004</v>
      </c>
    </row>
    <row r="53" spans="1:6" ht="67.5" x14ac:dyDescent="0.2">
      <c r="A53" s="34" t="s">
        <v>96</v>
      </c>
      <c r="B53" s="35" t="s">
        <v>31</v>
      </c>
      <c r="C53" s="36" t="s">
        <v>97</v>
      </c>
      <c r="D53" s="37" t="s">
        <v>44</v>
      </c>
      <c r="E53" s="37">
        <v>186360.28</v>
      </c>
      <c r="F53" s="38" t="str">
        <f t="shared" ref="F53:F84" si="1">IF(OR(D53="-",IF(E53="-",0,E53)&gt;=IF(D53="-",0,D53)),"-",IF(D53="-",0,D53)-IF(E53="-",0,E53))</f>
        <v>-</v>
      </c>
    </row>
    <row r="54" spans="1:6" ht="45" x14ac:dyDescent="0.2">
      <c r="A54" s="34" t="s">
        <v>98</v>
      </c>
      <c r="B54" s="35" t="s">
        <v>31</v>
      </c>
      <c r="C54" s="36" t="s">
        <v>99</v>
      </c>
      <c r="D54" s="37" t="s">
        <v>44</v>
      </c>
      <c r="E54" s="37">
        <v>25101.78</v>
      </c>
      <c r="F54" s="38" t="str">
        <f t="shared" si="1"/>
        <v>-</v>
      </c>
    </row>
    <row r="55" spans="1:6" x14ac:dyDescent="0.2">
      <c r="A55" s="34" t="s">
        <v>100</v>
      </c>
      <c r="B55" s="35" t="s">
        <v>31</v>
      </c>
      <c r="C55" s="36" t="s">
        <v>101</v>
      </c>
      <c r="D55" s="37">
        <v>23399000</v>
      </c>
      <c r="E55" s="37">
        <v>4417925.7699999996</v>
      </c>
      <c r="F55" s="38">
        <f t="shared" si="1"/>
        <v>18981074.23</v>
      </c>
    </row>
    <row r="56" spans="1:6" x14ac:dyDescent="0.2">
      <c r="A56" s="34" t="s">
        <v>102</v>
      </c>
      <c r="B56" s="35" t="s">
        <v>31</v>
      </c>
      <c r="C56" s="36" t="s">
        <v>103</v>
      </c>
      <c r="D56" s="37">
        <v>13840000</v>
      </c>
      <c r="E56" s="37">
        <v>4198320.33</v>
      </c>
      <c r="F56" s="38">
        <f t="shared" si="1"/>
        <v>9641679.6699999999</v>
      </c>
    </row>
    <row r="57" spans="1:6" ht="33.75" x14ac:dyDescent="0.2">
      <c r="A57" s="34" t="s">
        <v>104</v>
      </c>
      <c r="B57" s="35" t="s">
        <v>31</v>
      </c>
      <c r="C57" s="36" t="s">
        <v>105</v>
      </c>
      <c r="D57" s="37">
        <v>13840000</v>
      </c>
      <c r="E57" s="37">
        <v>4198320.33</v>
      </c>
      <c r="F57" s="38">
        <f t="shared" si="1"/>
        <v>9641679.6699999999</v>
      </c>
    </row>
    <row r="58" spans="1:6" x14ac:dyDescent="0.2">
      <c r="A58" s="34" t="s">
        <v>106</v>
      </c>
      <c r="B58" s="35" t="s">
        <v>31</v>
      </c>
      <c r="C58" s="36" t="s">
        <v>107</v>
      </c>
      <c r="D58" s="37">
        <v>9559000</v>
      </c>
      <c r="E58" s="37">
        <v>219605.44</v>
      </c>
      <c r="F58" s="38">
        <f t="shared" si="1"/>
        <v>9339394.5600000005</v>
      </c>
    </row>
    <row r="59" spans="1:6" ht="33.75" x14ac:dyDescent="0.2">
      <c r="A59" s="34" t="s">
        <v>108</v>
      </c>
      <c r="B59" s="35" t="s">
        <v>31</v>
      </c>
      <c r="C59" s="36" t="s">
        <v>109</v>
      </c>
      <c r="D59" s="37">
        <v>9559000</v>
      </c>
      <c r="E59" s="37">
        <v>219605.44</v>
      </c>
      <c r="F59" s="38">
        <f t="shared" si="1"/>
        <v>9339394.5600000005</v>
      </c>
    </row>
    <row r="60" spans="1:6" x14ac:dyDescent="0.2">
      <c r="A60" s="34" t="s">
        <v>110</v>
      </c>
      <c r="B60" s="35" t="s">
        <v>31</v>
      </c>
      <c r="C60" s="36" t="s">
        <v>111</v>
      </c>
      <c r="D60" s="37" t="s">
        <v>44</v>
      </c>
      <c r="E60" s="37">
        <v>1600</v>
      </c>
      <c r="F60" s="38" t="str">
        <f t="shared" si="1"/>
        <v>-</v>
      </c>
    </row>
    <row r="61" spans="1:6" ht="33.75" x14ac:dyDescent="0.2">
      <c r="A61" s="34" t="s">
        <v>112</v>
      </c>
      <c r="B61" s="35" t="s">
        <v>31</v>
      </c>
      <c r="C61" s="36" t="s">
        <v>113</v>
      </c>
      <c r="D61" s="37" t="s">
        <v>44</v>
      </c>
      <c r="E61" s="37">
        <v>1600</v>
      </c>
      <c r="F61" s="38" t="str">
        <f t="shared" si="1"/>
        <v>-</v>
      </c>
    </row>
    <row r="62" spans="1:6" ht="56.25" x14ac:dyDescent="0.2">
      <c r="A62" s="34" t="s">
        <v>114</v>
      </c>
      <c r="B62" s="35" t="s">
        <v>31</v>
      </c>
      <c r="C62" s="36" t="s">
        <v>115</v>
      </c>
      <c r="D62" s="37" t="s">
        <v>44</v>
      </c>
      <c r="E62" s="37">
        <v>1600</v>
      </c>
      <c r="F62" s="38" t="str">
        <f t="shared" si="1"/>
        <v>-</v>
      </c>
    </row>
    <row r="63" spans="1:6" ht="67.5" x14ac:dyDescent="0.2">
      <c r="A63" s="39" t="s">
        <v>116</v>
      </c>
      <c r="B63" s="35" t="s">
        <v>31</v>
      </c>
      <c r="C63" s="36" t="s">
        <v>117</v>
      </c>
      <c r="D63" s="37" t="s">
        <v>44</v>
      </c>
      <c r="E63" s="37">
        <v>1600</v>
      </c>
      <c r="F63" s="38" t="str">
        <f t="shared" si="1"/>
        <v>-</v>
      </c>
    </row>
    <row r="64" spans="1:6" ht="33.75" x14ac:dyDescent="0.2">
      <c r="A64" s="34" t="s">
        <v>118</v>
      </c>
      <c r="B64" s="35" t="s">
        <v>31</v>
      </c>
      <c r="C64" s="36" t="s">
        <v>119</v>
      </c>
      <c r="D64" s="37">
        <v>5712400</v>
      </c>
      <c r="E64" s="37">
        <v>1445933.45</v>
      </c>
      <c r="F64" s="38">
        <f t="shared" si="1"/>
        <v>4266466.55</v>
      </c>
    </row>
    <row r="65" spans="1:6" ht="78.75" x14ac:dyDescent="0.2">
      <c r="A65" s="39" t="s">
        <v>120</v>
      </c>
      <c r="B65" s="35" t="s">
        <v>31</v>
      </c>
      <c r="C65" s="36" t="s">
        <v>121</v>
      </c>
      <c r="D65" s="37">
        <v>5712400</v>
      </c>
      <c r="E65" s="37">
        <v>1445933.45</v>
      </c>
      <c r="F65" s="38">
        <f t="shared" si="1"/>
        <v>4266466.55</v>
      </c>
    </row>
    <row r="66" spans="1:6" ht="56.25" x14ac:dyDescent="0.2">
      <c r="A66" s="34" t="s">
        <v>122</v>
      </c>
      <c r="B66" s="35" t="s">
        <v>31</v>
      </c>
      <c r="C66" s="36" t="s">
        <v>123</v>
      </c>
      <c r="D66" s="37">
        <v>4845300</v>
      </c>
      <c r="E66" s="37">
        <v>1315717.72</v>
      </c>
      <c r="F66" s="38">
        <f t="shared" si="1"/>
        <v>3529582.2800000003</v>
      </c>
    </row>
    <row r="67" spans="1:6" ht="67.5" x14ac:dyDescent="0.2">
      <c r="A67" s="39" t="s">
        <v>124</v>
      </c>
      <c r="B67" s="35" t="s">
        <v>31</v>
      </c>
      <c r="C67" s="36" t="s">
        <v>125</v>
      </c>
      <c r="D67" s="37">
        <v>4845300</v>
      </c>
      <c r="E67" s="37">
        <v>1315717.72</v>
      </c>
      <c r="F67" s="38">
        <f t="shared" si="1"/>
        <v>3529582.2800000003</v>
      </c>
    </row>
    <row r="68" spans="1:6" ht="67.5" x14ac:dyDescent="0.2">
      <c r="A68" s="39" t="s">
        <v>126</v>
      </c>
      <c r="B68" s="35" t="s">
        <v>31</v>
      </c>
      <c r="C68" s="36" t="s">
        <v>127</v>
      </c>
      <c r="D68" s="37">
        <v>137000</v>
      </c>
      <c r="E68" s="37" t="s">
        <v>44</v>
      </c>
      <c r="F68" s="38">
        <f t="shared" si="1"/>
        <v>137000</v>
      </c>
    </row>
    <row r="69" spans="1:6" ht="67.5" x14ac:dyDescent="0.2">
      <c r="A69" s="34" t="s">
        <v>128</v>
      </c>
      <c r="B69" s="35" t="s">
        <v>31</v>
      </c>
      <c r="C69" s="36" t="s">
        <v>129</v>
      </c>
      <c r="D69" s="37">
        <v>137000</v>
      </c>
      <c r="E69" s="37" t="s">
        <v>44</v>
      </c>
      <c r="F69" s="38">
        <f t="shared" si="1"/>
        <v>137000</v>
      </c>
    </row>
    <row r="70" spans="1:6" ht="33.75" x14ac:dyDescent="0.2">
      <c r="A70" s="34" t="s">
        <v>130</v>
      </c>
      <c r="B70" s="35" t="s">
        <v>31</v>
      </c>
      <c r="C70" s="36" t="s">
        <v>131</v>
      </c>
      <c r="D70" s="37">
        <v>730100</v>
      </c>
      <c r="E70" s="37">
        <v>130215.73</v>
      </c>
      <c r="F70" s="38">
        <f t="shared" si="1"/>
        <v>599884.27</v>
      </c>
    </row>
    <row r="71" spans="1:6" ht="33.75" x14ac:dyDescent="0.2">
      <c r="A71" s="34" t="s">
        <v>132</v>
      </c>
      <c r="B71" s="35" t="s">
        <v>31</v>
      </c>
      <c r="C71" s="36" t="s">
        <v>133</v>
      </c>
      <c r="D71" s="37">
        <v>730100</v>
      </c>
      <c r="E71" s="37">
        <v>130215.73</v>
      </c>
      <c r="F71" s="38">
        <f t="shared" si="1"/>
        <v>599884.27</v>
      </c>
    </row>
    <row r="72" spans="1:6" ht="22.5" x14ac:dyDescent="0.2">
      <c r="A72" s="34" t="s">
        <v>134</v>
      </c>
      <c r="B72" s="35" t="s">
        <v>31</v>
      </c>
      <c r="C72" s="36" t="s">
        <v>135</v>
      </c>
      <c r="D72" s="37" t="s">
        <v>44</v>
      </c>
      <c r="E72" s="37">
        <v>345077.1</v>
      </c>
      <c r="F72" s="38" t="str">
        <f t="shared" si="1"/>
        <v>-</v>
      </c>
    </row>
    <row r="73" spans="1:6" ht="22.5" x14ac:dyDescent="0.2">
      <c r="A73" s="34" t="s">
        <v>136</v>
      </c>
      <c r="B73" s="35" t="s">
        <v>31</v>
      </c>
      <c r="C73" s="36" t="s">
        <v>137</v>
      </c>
      <c r="D73" s="37" t="s">
        <v>44</v>
      </c>
      <c r="E73" s="37">
        <v>345077.1</v>
      </c>
      <c r="F73" s="38" t="str">
        <f t="shared" si="1"/>
        <v>-</v>
      </c>
    </row>
    <row r="74" spans="1:6" ht="33.75" x14ac:dyDescent="0.2">
      <c r="A74" s="34" t="s">
        <v>138</v>
      </c>
      <c r="B74" s="35" t="s">
        <v>31</v>
      </c>
      <c r="C74" s="36" t="s">
        <v>139</v>
      </c>
      <c r="D74" s="37" t="s">
        <v>44</v>
      </c>
      <c r="E74" s="37">
        <v>345077.1</v>
      </c>
      <c r="F74" s="38" t="str">
        <f t="shared" si="1"/>
        <v>-</v>
      </c>
    </row>
    <row r="75" spans="1:6" ht="45" x14ac:dyDescent="0.2">
      <c r="A75" s="34" t="s">
        <v>140</v>
      </c>
      <c r="B75" s="35" t="s">
        <v>31</v>
      </c>
      <c r="C75" s="36" t="s">
        <v>141</v>
      </c>
      <c r="D75" s="37" t="s">
        <v>44</v>
      </c>
      <c r="E75" s="37">
        <v>345077.1</v>
      </c>
      <c r="F75" s="38" t="str">
        <f t="shared" si="1"/>
        <v>-</v>
      </c>
    </row>
    <row r="76" spans="1:6" x14ac:dyDescent="0.2">
      <c r="A76" s="34" t="s">
        <v>142</v>
      </c>
      <c r="B76" s="35" t="s">
        <v>31</v>
      </c>
      <c r="C76" s="36" t="s">
        <v>143</v>
      </c>
      <c r="D76" s="37">
        <v>436400</v>
      </c>
      <c r="E76" s="37">
        <v>180500</v>
      </c>
      <c r="F76" s="38">
        <f t="shared" si="1"/>
        <v>255900</v>
      </c>
    </row>
    <row r="77" spans="1:6" ht="33.75" x14ac:dyDescent="0.2">
      <c r="A77" s="34" t="s">
        <v>144</v>
      </c>
      <c r="B77" s="35" t="s">
        <v>31</v>
      </c>
      <c r="C77" s="36" t="s">
        <v>145</v>
      </c>
      <c r="D77" s="37">
        <v>436400</v>
      </c>
      <c r="E77" s="37">
        <v>180500</v>
      </c>
      <c r="F77" s="38">
        <f t="shared" si="1"/>
        <v>255900</v>
      </c>
    </row>
    <row r="78" spans="1:6" ht="45" x14ac:dyDescent="0.2">
      <c r="A78" s="34" t="s">
        <v>146</v>
      </c>
      <c r="B78" s="35" t="s">
        <v>31</v>
      </c>
      <c r="C78" s="36" t="s">
        <v>147</v>
      </c>
      <c r="D78" s="37">
        <v>436400</v>
      </c>
      <c r="E78" s="37">
        <v>180500</v>
      </c>
      <c r="F78" s="38">
        <f t="shared" si="1"/>
        <v>255900</v>
      </c>
    </row>
    <row r="79" spans="1:6" ht="45" x14ac:dyDescent="0.2">
      <c r="A79" s="34" t="s">
        <v>146</v>
      </c>
      <c r="B79" s="35" t="s">
        <v>31</v>
      </c>
      <c r="C79" s="36" t="s">
        <v>148</v>
      </c>
      <c r="D79" s="37">
        <v>436400</v>
      </c>
      <c r="E79" s="37">
        <v>10500</v>
      </c>
      <c r="F79" s="38">
        <f t="shared" si="1"/>
        <v>425900</v>
      </c>
    </row>
    <row r="80" spans="1:6" ht="45" x14ac:dyDescent="0.2">
      <c r="A80" s="34" t="s">
        <v>146</v>
      </c>
      <c r="B80" s="35" t="s">
        <v>31</v>
      </c>
      <c r="C80" s="36" t="s">
        <v>149</v>
      </c>
      <c r="D80" s="37" t="s">
        <v>44</v>
      </c>
      <c r="E80" s="37">
        <v>170000</v>
      </c>
      <c r="F80" s="38" t="str">
        <f t="shared" si="1"/>
        <v>-</v>
      </c>
    </row>
    <row r="81" spans="1:6" x14ac:dyDescent="0.2">
      <c r="A81" s="34" t="s">
        <v>150</v>
      </c>
      <c r="B81" s="35" t="s">
        <v>31</v>
      </c>
      <c r="C81" s="36" t="s">
        <v>151</v>
      </c>
      <c r="D81" s="37" t="s">
        <v>44</v>
      </c>
      <c r="E81" s="37">
        <v>90118.32</v>
      </c>
      <c r="F81" s="38" t="str">
        <f t="shared" si="1"/>
        <v>-</v>
      </c>
    </row>
    <row r="82" spans="1:6" x14ac:dyDescent="0.2">
      <c r="A82" s="34" t="s">
        <v>152</v>
      </c>
      <c r="B82" s="35" t="s">
        <v>31</v>
      </c>
      <c r="C82" s="36" t="s">
        <v>153</v>
      </c>
      <c r="D82" s="37" t="s">
        <v>44</v>
      </c>
      <c r="E82" s="37">
        <v>90118.32</v>
      </c>
      <c r="F82" s="38" t="str">
        <f t="shared" si="1"/>
        <v>-</v>
      </c>
    </row>
    <row r="83" spans="1:6" ht="22.5" x14ac:dyDescent="0.2">
      <c r="A83" s="34" t="s">
        <v>154</v>
      </c>
      <c r="B83" s="35" t="s">
        <v>31</v>
      </c>
      <c r="C83" s="36" t="s">
        <v>155</v>
      </c>
      <c r="D83" s="37" t="s">
        <v>44</v>
      </c>
      <c r="E83" s="37">
        <v>90118.32</v>
      </c>
      <c r="F83" s="38" t="str">
        <f t="shared" si="1"/>
        <v>-</v>
      </c>
    </row>
    <row r="84" spans="1:6" x14ac:dyDescent="0.2">
      <c r="A84" s="34" t="s">
        <v>156</v>
      </c>
      <c r="B84" s="35" t="s">
        <v>31</v>
      </c>
      <c r="C84" s="36" t="s">
        <v>157</v>
      </c>
      <c r="D84" s="37">
        <v>161264400</v>
      </c>
      <c r="E84" s="37">
        <v>1289300</v>
      </c>
      <c r="F84" s="38">
        <f t="shared" si="1"/>
        <v>159975100</v>
      </c>
    </row>
    <row r="85" spans="1:6" ht="33.75" x14ac:dyDescent="0.2">
      <c r="A85" s="34" t="s">
        <v>158</v>
      </c>
      <c r="B85" s="35" t="s">
        <v>31</v>
      </c>
      <c r="C85" s="36" t="s">
        <v>159</v>
      </c>
      <c r="D85" s="37">
        <v>161264400</v>
      </c>
      <c r="E85" s="37">
        <v>1289300</v>
      </c>
      <c r="F85" s="38">
        <f t="shared" ref="F85:F94" si="2">IF(OR(D85="-",IF(E85="-",0,E85)&gt;=IF(D85="-",0,D85)),"-",IF(D85="-",0,D85)-IF(E85="-",0,E85))</f>
        <v>159975100</v>
      </c>
    </row>
    <row r="86" spans="1:6" ht="22.5" x14ac:dyDescent="0.2">
      <c r="A86" s="34" t="s">
        <v>160</v>
      </c>
      <c r="B86" s="35" t="s">
        <v>31</v>
      </c>
      <c r="C86" s="36" t="s">
        <v>161</v>
      </c>
      <c r="D86" s="37">
        <v>627800</v>
      </c>
      <c r="E86" s="37">
        <v>156900</v>
      </c>
      <c r="F86" s="38">
        <f t="shared" si="2"/>
        <v>470900</v>
      </c>
    </row>
    <row r="87" spans="1:6" ht="22.5" x14ac:dyDescent="0.2">
      <c r="A87" s="34" t="s">
        <v>162</v>
      </c>
      <c r="B87" s="35" t="s">
        <v>31</v>
      </c>
      <c r="C87" s="36" t="s">
        <v>163</v>
      </c>
      <c r="D87" s="37">
        <v>627800</v>
      </c>
      <c r="E87" s="37">
        <v>156900</v>
      </c>
      <c r="F87" s="38">
        <f t="shared" si="2"/>
        <v>470900</v>
      </c>
    </row>
    <row r="88" spans="1:6" ht="22.5" x14ac:dyDescent="0.2">
      <c r="A88" s="34" t="s">
        <v>164</v>
      </c>
      <c r="B88" s="35" t="s">
        <v>31</v>
      </c>
      <c r="C88" s="36" t="s">
        <v>165</v>
      </c>
      <c r="D88" s="37">
        <v>627800</v>
      </c>
      <c r="E88" s="37">
        <v>156900</v>
      </c>
      <c r="F88" s="38">
        <f t="shared" si="2"/>
        <v>470900</v>
      </c>
    </row>
    <row r="89" spans="1:6" ht="22.5" x14ac:dyDescent="0.2">
      <c r="A89" s="34" t="s">
        <v>166</v>
      </c>
      <c r="B89" s="35" t="s">
        <v>31</v>
      </c>
      <c r="C89" s="36" t="s">
        <v>167</v>
      </c>
      <c r="D89" s="37">
        <v>200</v>
      </c>
      <c r="E89" s="37">
        <v>200</v>
      </c>
      <c r="F89" s="38" t="str">
        <f t="shared" si="2"/>
        <v>-</v>
      </c>
    </row>
    <row r="90" spans="1:6" ht="33.75" x14ac:dyDescent="0.2">
      <c r="A90" s="34" t="s">
        <v>168</v>
      </c>
      <c r="B90" s="35" t="s">
        <v>31</v>
      </c>
      <c r="C90" s="36" t="s">
        <v>169</v>
      </c>
      <c r="D90" s="37">
        <v>200</v>
      </c>
      <c r="E90" s="37">
        <v>200</v>
      </c>
      <c r="F90" s="38" t="str">
        <f t="shared" si="2"/>
        <v>-</v>
      </c>
    </row>
    <row r="91" spans="1:6" ht="33.75" x14ac:dyDescent="0.2">
      <c r="A91" s="34" t="s">
        <v>170</v>
      </c>
      <c r="B91" s="35" t="s">
        <v>31</v>
      </c>
      <c r="C91" s="36" t="s">
        <v>171</v>
      </c>
      <c r="D91" s="37">
        <v>200</v>
      </c>
      <c r="E91" s="37">
        <v>200</v>
      </c>
      <c r="F91" s="38" t="str">
        <f t="shared" si="2"/>
        <v>-</v>
      </c>
    </row>
    <row r="92" spans="1:6" x14ac:dyDescent="0.2">
      <c r="A92" s="34" t="s">
        <v>172</v>
      </c>
      <c r="B92" s="35" t="s">
        <v>31</v>
      </c>
      <c r="C92" s="36" t="s">
        <v>173</v>
      </c>
      <c r="D92" s="37">
        <v>160636400</v>
      </c>
      <c r="E92" s="37">
        <v>1132200</v>
      </c>
      <c r="F92" s="38">
        <f t="shared" si="2"/>
        <v>159504200</v>
      </c>
    </row>
    <row r="93" spans="1:6" ht="22.5" x14ac:dyDescent="0.2">
      <c r="A93" s="34" t="s">
        <v>174</v>
      </c>
      <c r="B93" s="35" t="s">
        <v>31</v>
      </c>
      <c r="C93" s="36" t="s">
        <v>175</v>
      </c>
      <c r="D93" s="37">
        <v>160636400</v>
      </c>
      <c r="E93" s="37">
        <v>1132200</v>
      </c>
      <c r="F93" s="38">
        <f t="shared" si="2"/>
        <v>159504200</v>
      </c>
    </row>
    <row r="94" spans="1:6" ht="22.5" x14ac:dyDescent="0.2">
      <c r="A94" s="34" t="s">
        <v>176</v>
      </c>
      <c r="B94" s="35" t="s">
        <v>31</v>
      </c>
      <c r="C94" s="36" t="s">
        <v>177</v>
      </c>
      <c r="D94" s="37">
        <v>160636400</v>
      </c>
      <c r="E94" s="37">
        <v>1132200</v>
      </c>
      <c r="F94" s="38">
        <f t="shared" si="2"/>
        <v>159504200</v>
      </c>
    </row>
    <row r="95" spans="1:6" ht="12.75" customHeight="1" x14ac:dyDescent="0.2">
      <c r="A95" s="40"/>
      <c r="B95" s="41"/>
      <c r="C95" s="41"/>
      <c r="D95" s="42"/>
      <c r="E95" s="42"/>
      <c r="F9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34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88" t="s">
        <v>178</v>
      </c>
      <c r="B2" s="88"/>
      <c r="C2" s="88"/>
      <c r="D2" s="88"/>
      <c r="E2" s="1"/>
      <c r="F2" s="13" t="s">
        <v>179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95" t="s">
        <v>21</v>
      </c>
      <c r="B4" s="76" t="s">
        <v>22</v>
      </c>
      <c r="C4" s="93" t="s">
        <v>180</v>
      </c>
      <c r="D4" s="79" t="s">
        <v>24</v>
      </c>
      <c r="E4" s="98" t="s">
        <v>25</v>
      </c>
      <c r="F4" s="85" t="s">
        <v>26</v>
      </c>
    </row>
    <row r="5" spans="1:6" ht="5.45" customHeight="1" x14ac:dyDescent="0.2">
      <c r="A5" s="96"/>
      <c r="B5" s="77"/>
      <c r="C5" s="94"/>
      <c r="D5" s="80"/>
      <c r="E5" s="99"/>
      <c r="F5" s="86"/>
    </row>
    <row r="6" spans="1:6" ht="9.6" customHeight="1" x14ac:dyDescent="0.2">
      <c r="A6" s="96"/>
      <c r="B6" s="77"/>
      <c r="C6" s="94"/>
      <c r="D6" s="80"/>
      <c r="E6" s="99"/>
      <c r="F6" s="86"/>
    </row>
    <row r="7" spans="1:6" ht="6" customHeight="1" x14ac:dyDescent="0.2">
      <c r="A7" s="96"/>
      <c r="B7" s="77"/>
      <c r="C7" s="94"/>
      <c r="D7" s="80"/>
      <c r="E7" s="99"/>
      <c r="F7" s="86"/>
    </row>
    <row r="8" spans="1:6" ht="6.6" customHeight="1" x14ac:dyDescent="0.2">
      <c r="A8" s="96"/>
      <c r="B8" s="77"/>
      <c r="C8" s="94"/>
      <c r="D8" s="80"/>
      <c r="E8" s="99"/>
      <c r="F8" s="86"/>
    </row>
    <row r="9" spans="1:6" ht="10.9" customHeight="1" x14ac:dyDescent="0.2">
      <c r="A9" s="96"/>
      <c r="B9" s="77"/>
      <c r="C9" s="94"/>
      <c r="D9" s="80"/>
      <c r="E9" s="99"/>
      <c r="F9" s="86"/>
    </row>
    <row r="10" spans="1:6" ht="4.1500000000000004" hidden="1" customHeight="1" x14ac:dyDescent="0.2">
      <c r="A10" s="96"/>
      <c r="B10" s="77"/>
      <c r="C10" s="44"/>
      <c r="D10" s="80"/>
      <c r="E10" s="45"/>
      <c r="F10" s="46"/>
    </row>
    <row r="11" spans="1:6" ht="13.15" hidden="1" customHeight="1" x14ac:dyDescent="0.2">
      <c r="A11" s="97"/>
      <c r="B11" s="78"/>
      <c r="C11" s="47"/>
      <c r="D11" s="81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181</v>
      </c>
      <c r="B13" s="52" t="s">
        <v>182</v>
      </c>
      <c r="C13" s="53" t="s">
        <v>183</v>
      </c>
      <c r="D13" s="54">
        <v>249853209.24000001</v>
      </c>
      <c r="E13" s="55">
        <v>13576578.76</v>
      </c>
      <c r="F13" s="56">
        <f>IF(OR(D13="-",IF(E13="-",0,E13)&gt;=IF(D13="-",0,D13)),"-",IF(D13="-",0,D13)-IF(E13="-",0,E13))</f>
        <v>236276630.48000002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ht="33.75" x14ac:dyDescent="0.2">
      <c r="A15" s="51" t="s">
        <v>14</v>
      </c>
      <c r="B15" s="52" t="s">
        <v>182</v>
      </c>
      <c r="C15" s="53" t="s">
        <v>184</v>
      </c>
      <c r="D15" s="54">
        <v>219331509.24000001</v>
      </c>
      <c r="E15" s="55">
        <v>8670416.4900000002</v>
      </c>
      <c r="F15" s="56">
        <f t="shared" ref="F15:F78" si="0">IF(OR(D15="-",IF(E15="-",0,E15)&gt;=IF(D15="-",0,D15)),"-",IF(D15="-",0,D15)-IF(E15="-",0,E15))</f>
        <v>210661092.75</v>
      </c>
    </row>
    <row r="16" spans="1:6" x14ac:dyDescent="0.2">
      <c r="A16" s="24" t="s">
        <v>185</v>
      </c>
      <c r="B16" s="63" t="s">
        <v>182</v>
      </c>
      <c r="C16" s="26" t="s">
        <v>186</v>
      </c>
      <c r="D16" s="27">
        <v>15476900</v>
      </c>
      <c r="E16" s="64">
        <v>2100766.13</v>
      </c>
      <c r="F16" s="65">
        <f t="shared" si="0"/>
        <v>13376133.870000001</v>
      </c>
    </row>
    <row r="17" spans="1:6" ht="33.75" x14ac:dyDescent="0.2">
      <c r="A17" s="51" t="s">
        <v>187</v>
      </c>
      <c r="B17" s="52" t="s">
        <v>182</v>
      </c>
      <c r="C17" s="53" t="s">
        <v>188</v>
      </c>
      <c r="D17" s="54">
        <v>819100</v>
      </c>
      <c r="E17" s="55">
        <v>168723.89</v>
      </c>
      <c r="F17" s="56">
        <f t="shared" si="0"/>
        <v>650376.11</v>
      </c>
    </row>
    <row r="18" spans="1:6" ht="22.5" x14ac:dyDescent="0.2">
      <c r="A18" s="24" t="s">
        <v>189</v>
      </c>
      <c r="B18" s="63" t="s">
        <v>182</v>
      </c>
      <c r="C18" s="26" t="s">
        <v>190</v>
      </c>
      <c r="D18" s="27">
        <v>819100</v>
      </c>
      <c r="E18" s="64">
        <v>168723.89</v>
      </c>
      <c r="F18" s="65">
        <f t="shared" si="0"/>
        <v>650376.11</v>
      </c>
    </row>
    <row r="19" spans="1:6" x14ac:dyDescent="0.2">
      <c r="A19" s="24" t="s">
        <v>191</v>
      </c>
      <c r="B19" s="63" t="s">
        <v>182</v>
      </c>
      <c r="C19" s="26" t="s">
        <v>192</v>
      </c>
      <c r="D19" s="27">
        <v>819100</v>
      </c>
      <c r="E19" s="64">
        <v>168723.89</v>
      </c>
      <c r="F19" s="65">
        <f t="shared" si="0"/>
        <v>650376.11</v>
      </c>
    </row>
    <row r="20" spans="1:6" ht="56.25" x14ac:dyDescent="0.2">
      <c r="A20" s="24" t="s">
        <v>193</v>
      </c>
      <c r="B20" s="63" t="s">
        <v>182</v>
      </c>
      <c r="C20" s="26" t="s">
        <v>194</v>
      </c>
      <c r="D20" s="27">
        <v>819100</v>
      </c>
      <c r="E20" s="64">
        <v>168723.89</v>
      </c>
      <c r="F20" s="65">
        <f t="shared" si="0"/>
        <v>650376.11</v>
      </c>
    </row>
    <row r="21" spans="1:6" ht="56.25" x14ac:dyDescent="0.2">
      <c r="A21" s="24" t="s">
        <v>195</v>
      </c>
      <c r="B21" s="63" t="s">
        <v>182</v>
      </c>
      <c r="C21" s="26" t="s">
        <v>196</v>
      </c>
      <c r="D21" s="27">
        <v>819100</v>
      </c>
      <c r="E21" s="64">
        <v>168723.89</v>
      </c>
      <c r="F21" s="65">
        <f t="shared" si="0"/>
        <v>650376.11</v>
      </c>
    </row>
    <row r="22" spans="1:6" ht="22.5" x14ac:dyDescent="0.2">
      <c r="A22" s="24" t="s">
        <v>197</v>
      </c>
      <c r="B22" s="63" t="s">
        <v>182</v>
      </c>
      <c r="C22" s="26" t="s">
        <v>198</v>
      </c>
      <c r="D22" s="27">
        <v>819100</v>
      </c>
      <c r="E22" s="64">
        <v>168723.89</v>
      </c>
      <c r="F22" s="65">
        <f t="shared" si="0"/>
        <v>650376.11</v>
      </c>
    </row>
    <row r="23" spans="1:6" ht="22.5" x14ac:dyDescent="0.2">
      <c r="A23" s="24" t="s">
        <v>199</v>
      </c>
      <c r="B23" s="63" t="s">
        <v>182</v>
      </c>
      <c r="C23" s="26" t="s">
        <v>200</v>
      </c>
      <c r="D23" s="27">
        <v>591000</v>
      </c>
      <c r="E23" s="64">
        <v>135803.69</v>
      </c>
      <c r="F23" s="65">
        <f t="shared" si="0"/>
        <v>455196.31</v>
      </c>
    </row>
    <row r="24" spans="1:6" ht="33.75" x14ac:dyDescent="0.2">
      <c r="A24" s="24" t="s">
        <v>201</v>
      </c>
      <c r="B24" s="63" t="s">
        <v>182</v>
      </c>
      <c r="C24" s="26" t="s">
        <v>202</v>
      </c>
      <c r="D24" s="27">
        <v>38100</v>
      </c>
      <c r="E24" s="64" t="s">
        <v>44</v>
      </c>
      <c r="F24" s="65">
        <f t="shared" si="0"/>
        <v>38100</v>
      </c>
    </row>
    <row r="25" spans="1:6" ht="33.75" x14ac:dyDescent="0.2">
      <c r="A25" s="24" t="s">
        <v>203</v>
      </c>
      <c r="B25" s="63" t="s">
        <v>182</v>
      </c>
      <c r="C25" s="26" t="s">
        <v>204</v>
      </c>
      <c r="D25" s="27">
        <v>190000</v>
      </c>
      <c r="E25" s="64">
        <v>32920.199999999997</v>
      </c>
      <c r="F25" s="65">
        <f t="shared" si="0"/>
        <v>157079.79999999999</v>
      </c>
    </row>
    <row r="26" spans="1:6" ht="45" x14ac:dyDescent="0.2">
      <c r="A26" s="51" t="s">
        <v>205</v>
      </c>
      <c r="B26" s="52" t="s">
        <v>182</v>
      </c>
      <c r="C26" s="53" t="s">
        <v>206</v>
      </c>
      <c r="D26" s="54">
        <v>11828900</v>
      </c>
      <c r="E26" s="55">
        <v>1545924.46</v>
      </c>
      <c r="F26" s="56">
        <f t="shared" si="0"/>
        <v>10282975.539999999</v>
      </c>
    </row>
    <row r="27" spans="1:6" ht="22.5" x14ac:dyDescent="0.2">
      <c r="A27" s="24" t="s">
        <v>207</v>
      </c>
      <c r="B27" s="63" t="s">
        <v>182</v>
      </c>
      <c r="C27" s="26" t="s">
        <v>208</v>
      </c>
      <c r="D27" s="27">
        <v>11828700</v>
      </c>
      <c r="E27" s="64">
        <v>1545724.46</v>
      </c>
      <c r="F27" s="65">
        <f t="shared" si="0"/>
        <v>10282975.539999999</v>
      </c>
    </row>
    <row r="28" spans="1:6" x14ac:dyDescent="0.2">
      <c r="A28" s="24" t="s">
        <v>209</v>
      </c>
      <c r="B28" s="63" t="s">
        <v>182</v>
      </c>
      <c r="C28" s="26" t="s">
        <v>210</v>
      </c>
      <c r="D28" s="27">
        <v>11828700</v>
      </c>
      <c r="E28" s="64">
        <v>1545724.46</v>
      </c>
      <c r="F28" s="65">
        <f t="shared" si="0"/>
        <v>10282975.539999999</v>
      </c>
    </row>
    <row r="29" spans="1:6" ht="56.25" x14ac:dyDescent="0.2">
      <c r="A29" s="24" t="s">
        <v>211</v>
      </c>
      <c r="B29" s="63" t="s">
        <v>182</v>
      </c>
      <c r="C29" s="26" t="s">
        <v>212</v>
      </c>
      <c r="D29" s="27">
        <v>9221900</v>
      </c>
      <c r="E29" s="64">
        <v>1271807.3999999999</v>
      </c>
      <c r="F29" s="65">
        <f t="shared" si="0"/>
        <v>7950092.5999999996</v>
      </c>
    </row>
    <row r="30" spans="1:6" ht="56.25" x14ac:dyDescent="0.2">
      <c r="A30" s="24" t="s">
        <v>195</v>
      </c>
      <c r="B30" s="63" t="s">
        <v>182</v>
      </c>
      <c r="C30" s="26" t="s">
        <v>213</v>
      </c>
      <c r="D30" s="27">
        <v>9221900</v>
      </c>
      <c r="E30" s="64">
        <v>1271807.3999999999</v>
      </c>
      <c r="F30" s="65">
        <f t="shared" si="0"/>
        <v>7950092.5999999996</v>
      </c>
    </row>
    <row r="31" spans="1:6" ht="22.5" x14ac:dyDescent="0.2">
      <c r="A31" s="24" t="s">
        <v>197</v>
      </c>
      <c r="B31" s="63" t="s">
        <v>182</v>
      </c>
      <c r="C31" s="26" t="s">
        <v>214</v>
      </c>
      <c r="D31" s="27">
        <v>9221900</v>
      </c>
      <c r="E31" s="64">
        <v>1271807.3999999999</v>
      </c>
      <c r="F31" s="65">
        <f t="shared" si="0"/>
        <v>7950092.5999999996</v>
      </c>
    </row>
    <row r="32" spans="1:6" ht="22.5" x14ac:dyDescent="0.2">
      <c r="A32" s="24" t="s">
        <v>199</v>
      </c>
      <c r="B32" s="63" t="s">
        <v>182</v>
      </c>
      <c r="C32" s="26" t="s">
        <v>215</v>
      </c>
      <c r="D32" s="27">
        <v>6682600</v>
      </c>
      <c r="E32" s="64">
        <v>1019906.71</v>
      </c>
      <c r="F32" s="65">
        <f t="shared" si="0"/>
        <v>5662693.29</v>
      </c>
    </row>
    <row r="33" spans="1:6" ht="33.75" x14ac:dyDescent="0.2">
      <c r="A33" s="24" t="s">
        <v>201</v>
      </c>
      <c r="B33" s="63" t="s">
        <v>182</v>
      </c>
      <c r="C33" s="26" t="s">
        <v>216</v>
      </c>
      <c r="D33" s="27">
        <v>400300</v>
      </c>
      <c r="E33" s="64" t="s">
        <v>44</v>
      </c>
      <c r="F33" s="65">
        <f t="shared" si="0"/>
        <v>400300</v>
      </c>
    </row>
    <row r="34" spans="1:6" ht="33.75" x14ac:dyDescent="0.2">
      <c r="A34" s="24" t="s">
        <v>203</v>
      </c>
      <c r="B34" s="63" t="s">
        <v>182</v>
      </c>
      <c r="C34" s="26" t="s">
        <v>217</v>
      </c>
      <c r="D34" s="27">
        <v>2139000</v>
      </c>
      <c r="E34" s="64">
        <v>251900.69</v>
      </c>
      <c r="F34" s="65">
        <f t="shared" si="0"/>
        <v>1887099.31</v>
      </c>
    </row>
    <row r="35" spans="1:6" ht="56.25" x14ac:dyDescent="0.2">
      <c r="A35" s="24" t="s">
        <v>218</v>
      </c>
      <c r="B35" s="63" t="s">
        <v>182</v>
      </c>
      <c r="C35" s="26" t="s">
        <v>219</v>
      </c>
      <c r="D35" s="27">
        <v>2606800</v>
      </c>
      <c r="E35" s="64">
        <v>273917.06</v>
      </c>
      <c r="F35" s="65">
        <f t="shared" si="0"/>
        <v>2332882.94</v>
      </c>
    </row>
    <row r="36" spans="1:6" ht="56.25" x14ac:dyDescent="0.2">
      <c r="A36" s="24" t="s">
        <v>195</v>
      </c>
      <c r="B36" s="63" t="s">
        <v>182</v>
      </c>
      <c r="C36" s="26" t="s">
        <v>220</v>
      </c>
      <c r="D36" s="27">
        <v>6000</v>
      </c>
      <c r="E36" s="64" t="s">
        <v>44</v>
      </c>
      <c r="F36" s="65">
        <f t="shared" si="0"/>
        <v>6000</v>
      </c>
    </row>
    <row r="37" spans="1:6" ht="22.5" x14ac:dyDescent="0.2">
      <c r="A37" s="24" t="s">
        <v>197</v>
      </c>
      <c r="B37" s="63" t="s">
        <v>182</v>
      </c>
      <c r="C37" s="26" t="s">
        <v>221</v>
      </c>
      <c r="D37" s="27">
        <v>6000</v>
      </c>
      <c r="E37" s="64" t="s">
        <v>44</v>
      </c>
      <c r="F37" s="65">
        <f t="shared" si="0"/>
        <v>6000</v>
      </c>
    </row>
    <row r="38" spans="1:6" ht="33.75" x14ac:dyDescent="0.2">
      <c r="A38" s="24" t="s">
        <v>201</v>
      </c>
      <c r="B38" s="63" t="s">
        <v>182</v>
      </c>
      <c r="C38" s="26" t="s">
        <v>222</v>
      </c>
      <c r="D38" s="27">
        <v>6000</v>
      </c>
      <c r="E38" s="64" t="s">
        <v>44</v>
      </c>
      <c r="F38" s="65">
        <f t="shared" si="0"/>
        <v>6000</v>
      </c>
    </row>
    <row r="39" spans="1:6" ht="22.5" x14ac:dyDescent="0.2">
      <c r="A39" s="24" t="s">
        <v>223</v>
      </c>
      <c r="B39" s="63" t="s">
        <v>182</v>
      </c>
      <c r="C39" s="26" t="s">
        <v>224</v>
      </c>
      <c r="D39" s="27">
        <v>2600800</v>
      </c>
      <c r="E39" s="64">
        <v>273917.06</v>
      </c>
      <c r="F39" s="65">
        <f t="shared" si="0"/>
        <v>2326882.94</v>
      </c>
    </row>
    <row r="40" spans="1:6" ht="22.5" x14ac:dyDescent="0.2">
      <c r="A40" s="24" t="s">
        <v>225</v>
      </c>
      <c r="B40" s="63" t="s">
        <v>182</v>
      </c>
      <c r="C40" s="26" t="s">
        <v>226</v>
      </c>
      <c r="D40" s="27">
        <v>2600800</v>
      </c>
      <c r="E40" s="64">
        <v>273917.06</v>
      </c>
      <c r="F40" s="65">
        <f t="shared" si="0"/>
        <v>2326882.94</v>
      </c>
    </row>
    <row r="41" spans="1:6" x14ac:dyDescent="0.2">
      <c r="A41" s="24" t="s">
        <v>227</v>
      </c>
      <c r="B41" s="63" t="s">
        <v>182</v>
      </c>
      <c r="C41" s="26" t="s">
        <v>228</v>
      </c>
      <c r="D41" s="27">
        <v>2600800</v>
      </c>
      <c r="E41" s="64">
        <v>273917.06</v>
      </c>
      <c r="F41" s="65">
        <f t="shared" si="0"/>
        <v>2326882.94</v>
      </c>
    </row>
    <row r="42" spans="1:6" ht="33.75" x14ac:dyDescent="0.2">
      <c r="A42" s="24" t="s">
        <v>229</v>
      </c>
      <c r="B42" s="63" t="s">
        <v>182</v>
      </c>
      <c r="C42" s="26" t="s">
        <v>230</v>
      </c>
      <c r="D42" s="27">
        <v>200</v>
      </c>
      <c r="E42" s="64">
        <v>200</v>
      </c>
      <c r="F42" s="65" t="str">
        <f t="shared" si="0"/>
        <v>-</v>
      </c>
    </row>
    <row r="43" spans="1:6" x14ac:dyDescent="0.2">
      <c r="A43" s="24" t="s">
        <v>231</v>
      </c>
      <c r="B43" s="63" t="s">
        <v>182</v>
      </c>
      <c r="C43" s="26" t="s">
        <v>232</v>
      </c>
      <c r="D43" s="27">
        <v>200</v>
      </c>
      <c r="E43" s="64">
        <v>200</v>
      </c>
      <c r="F43" s="65" t="str">
        <f t="shared" si="0"/>
        <v>-</v>
      </c>
    </row>
    <row r="44" spans="1:6" ht="101.25" x14ac:dyDescent="0.2">
      <c r="A44" s="66" t="s">
        <v>233</v>
      </c>
      <c r="B44" s="63" t="s">
        <v>182</v>
      </c>
      <c r="C44" s="26" t="s">
        <v>234</v>
      </c>
      <c r="D44" s="27">
        <v>200</v>
      </c>
      <c r="E44" s="64">
        <v>200</v>
      </c>
      <c r="F44" s="65" t="str">
        <f t="shared" si="0"/>
        <v>-</v>
      </c>
    </row>
    <row r="45" spans="1:6" ht="22.5" x14ac:dyDescent="0.2">
      <c r="A45" s="24" t="s">
        <v>223</v>
      </c>
      <c r="B45" s="63" t="s">
        <v>182</v>
      </c>
      <c r="C45" s="26" t="s">
        <v>235</v>
      </c>
      <c r="D45" s="27">
        <v>200</v>
      </c>
      <c r="E45" s="64">
        <v>200</v>
      </c>
      <c r="F45" s="65" t="str">
        <f t="shared" si="0"/>
        <v>-</v>
      </c>
    </row>
    <row r="46" spans="1:6" ht="22.5" x14ac:dyDescent="0.2">
      <c r="A46" s="24" t="s">
        <v>225</v>
      </c>
      <c r="B46" s="63" t="s">
        <v>182</v>
      </c>
      <c r="C46" s="26" t="s">
        <v>236</v>
      </c>
      <c r="D46" s="27">
        <v>200</v>
      </c>
      <c r="E46" s="64">
        <v>200</v>
      </c>
      <c r="F46" s="65" t="str">
        <f t="shared" si="0"/>
        <v>-</v>
      </c>
    </row>
    <row r="47" spans="1:6" x14ac:dyDescent="0.2">
      <c r="A47" s="24" t="s">
        <v>227</v>
      </c>
      <c r="B47" s="63" t="s">
        <v>182</v>
      </c>
      <c r="C47" s="26" t="s">
        <v>237</v>
      </c>
      <c r="D47" s="27">
        <v>200</v>
      </c>
      <c r="E47" s="64">
        <v>200</v>
      </c>
      <c r="F47" s="65" t="str">
        <f t="shared" si="0"/>
        <v>-</v>
      </c>
    </row>
    <row r="48" spans="1:6" ht="33.75" x14ac:dyDescent="0.2">
      <c r="A48" s="51" t="s">
        <v>238</v>
      </c>
      <c r="B48" s="52" t="s">
        <v>182</v>
      </c>
      <c r="C48" s="53" t="s">
        <v>239</v>
      </c>
      <c r="D48" s="54">
        <v>322500</v>
      </c>
      <c r="E48" s="55">
        <v>80625</v>
      </c>
      <c r="F48" s="56">
        <f t="shared" si="0"/>
        <v>241875</v>
      </c>
    </row>
    <row r="49" spans="1:6" ht="22.5" x14ac:dyDescent="0.2">
      <c r="A49" s="24" t="s">
        <v>240</v>
      </c>
      <c r="B49" s="63" t="s">
        <v>182</v>
      </c>
      <c r="C49" s="26" t="s">
        <v>241</v>
      </c>
      <c r="D49" s="27">
        <v>322500</v>
      </c>
      <c r="E49" s="64">
        <v>80625</v>
      </c>
      <c r="F49" s="65">
        <f t="shared" si="0"/>
        <v>241875</v>
      </c>
    </row>
    <row r="50" spans="1:6" ht="22.5" x14ac:dyDescent="0.2">
      <c r="A50" s="24" t="s">
        <v>242</v>
      </c>
      <c r="B50" s="63" t="s">
        <v>182</v>
      </c>
      <c r="C50" s="26" t="s">
        <v>243</v>
      </c>
      <c r="D50" s="27">
        <v>322500</v>
      </c>
      <c r="E50" s="64">
        <v>80625</v>
      </c>
      <c r="F50" s="65">
        <f t="shared" si="0"/>
        <v>241875</v>
      </c>
    </row>
    <row r="51" spans="1:6" ht="78.75" x14ac:dyDescent="0.2">
      <c r="A51" s="66" t="s">
        <v>244</v>
      </c>
      <c r="B51" s="63" t="s">
        <v>182</v>
      </c>
      <c r="C51" s="26" t="s">
        <v>245</v>
      </c>
      <c r="D51" s="27">
        <v>322500</v>
      </c>
      <c r="E51" s="64">
        <v>80625</v>
      </c>
      <c r="F51" s="65">
        <f t="shared" si="0"/>
        <v>241875</v>
      </c>
    </row>
    <row r="52" spans="1:6" x14ac:dyDescent="0.2">
      <c r="A52" s="24" t="s">
        <v>246</v>
      </c>
      <c r="B52" s="63" t="s">
        <v>182</v>
      </c>
      <c r="C52" s="26" t="s">
        <v>247</v>
      </c>
      <c r="D52" s="27">
        <v>322500</v>
      </c>
      <c r="E52" s="64">
        <v>80625</v>
      </c>
      <c r="F52" s="65">
        <f t="shared" si="0"/>
        <v>241875</v>
      </c>
    </row>
    <row r="53" spans="1:6" x14ac:dyDescent="0.2">
      <c r="A53" s="24" t="s">
        <v>172</v>
      </c>
      <c r="B53" s="63" t="s">
        <v>182</v>
      </c>
      <c r="C53" s="26" t="s">
        <v>248</v>
      </c>
      <c r="D53" s="27">
        <v>322500</v>
      </c>
      <c r="E53" s="64">
        <v>80625</v>
      </c>
      <c r="F53" s="65">
        <f t="shared" si="0"/>
        <v>241875</v>
      </c>
    </row>
    <row r="54" spans="1:6" x14ac:dyDescent="0.2">
      <c r="A54" s="51" t="s">
        <v>249</v>
      </c>
      <c r="B54" s="52" t="s">
        <v>182</v>
      </c>
      <c r="C54" s="53" t="s">
        <v>250</v>
      </c>
      <c r="D54" s="54">
        <v>350000</v>
      </c>
      <c r="E54" s="55" t="s">
        <v>44</v>
      </c>
      <c r="F54" s="56">
        <f t="shared" si="0"/>
        <v>350000</v>
      </c>
    </row>
    <row r="55" spans="1:6" ht="33.75" x14ac:dyDescent="0.2">
      <c r="A55" s="24" t="s">
        <v>229</v>
      </c>
      <c r="B55" s="63" t="s">
        <v>182</v>
      </c>
      <c r="C55" s="26" t="s">
        <v>251</v>
      </c>
      <c r="D55" s="27">
        <v>350000</v>
      </c>
      <c r="E55" s="64" t="s">
        <v>44</v>
      </c>
      <c r="F55" s="65">
        <f t="shared" si="0"/>
        <v>350000</v>
      </c>
    </row>
    <row r="56" spans="1:6" x14ac:dyDescent="0.2">
      <c r="A56" s="24" t="s">
        <v>252</v>
      </c>
      <c r="B56" s="63" t="s">
        <v>182</v>
      </c>
      <c r="C56" s="26" t="s">
        <v>253</v>
      </c>
      <c r="D56" s="27">
        <v>350000</v>
      </c>
      <c r="E56" s="64" t="s">
        <v>44</v>
      </c>
      <c r="F56" s="65">
        <f t="shared" si="0"/>
        <v>350000</v>
      </c>
    </row>
    <row r="57" spans="1:6" ht="56.25" x14ac:dyDescent="0.2">
      <c r="A57" s="24" t="s">
        <v>254</v>
      </c>
      <c r="B57" s="63" t="s">
        <v>182</v>
      </c>
      <c r="C57" s="26" t="s">
        <v>255</v>
      </c>
      <c r="D57" s="27">
        <v>350000</v>
      </c>
      <c r="E57" s="64" t="s">
        <v>44</v>
      </c>
      <c r="F57" s="65">
        <f t="shared" si="0"/>
        <v>350000</v>
      </c>
    </row>
    <row r="58" spans="1:6" x14ac:dyDescent="0.2">
      <c r="A58" s="24" t="s">
        <v>256</v>
      </c>
      <c r="B58" s="63" t="s">
        <v>182</v>
      </c>
      <c r="C58" s="26" t="s">
        <v>257</v>
      </c>
      <c r="D58" s="27">
        <v>350000</v>
      </c>
      <c r="E58" s="64" t="s">
        <v>44</v>
      </c>
      <c r="F58" s="65">
        <f t="shared" si="0"/>
        <v>350000</v>
      </c>
    </row>
    <row r="59" spans="1:6" x14ac:dyDescent="0.2">
      <c r="A59" s="24" t="s">
        <v>258</v>
      </c>
      <c r="B59" s="63" t="s">
        <v>182</v>
      </c>
      <c r="C59" s="26" t="s">
        <v>259</v>
      </c>
      <c r="D59" s="27">
        <v>350000</v>
      </c>
      <c r="E59" s="64" t="s">
        <v>44</v>
      </c>
      <c r="F59" s="65">
        <f t="shared" si="0"/>
        <v>350000</v>
      </c>
    </row>
    <row r="60" spans="1:6" x14ac:dyDescent="0.2">
      <c r="A60" s="51" t="s">
        <v>260</v>
      </c>
      <c r="B60" s="52" t="s">
        <v>182</v>
      </c>
      <c r="C60" s="53" t="s">
        <v>261</v>
      </c>
      <c r="D60" s="54">
        <v>2156400</v>
      </c>
      <c r="E60" s="55">
        <v>305492.78000000003</v>
      </c>
      <c r="F60" s="56">
        <f t="shared" si="0"/>
        <v>1850907.22</v>
      </c>
    </row>
    <row r="61" spans="1:6" ht="33.75" x14ac:dyDescent="0.2">
      <c r="A61" s="24" t="s">
        <v>262</v>
      </c>
      <c r="B61" s="63" t="s">
        <v>182</v>
      </c>
      <c r="C61" s="26" t="s">
        <v>263</v>
      </c>
      <c r="D61" s="27">
        <v>225000</v>
      </c>
      <c r="E61" s="64" t="s">
        <v>44</v>
      </c>
      <c r="F61" s="65">
        <f t="shared" si="0"/>
        <v>225000</v>
      </c>
    </row>
    <row r="62" spans="1:6" ht="22.5" x14ac:dyDescent="0.2">
      <c r="A62" s="24" t="s">
        <v>264</v>
      </c>
      <c r="B62" s="63" t="s">
        <v>182</v>
      </c>
      <c r="C62" s="26" t="s">
        <v>265</v>
      </c>
      <c r="D62" s="27">
        <v>200000</v>
      </c>
      <c r="E62" s="64" t="s">
        <v>44</v>
      </c>
      <c r="F62" s="65">
        <f t="shared" si="0"/>
        <v>200000</v>
      </c>
    </row>
    <row r="63" spans="1:6" ht="90" x14ac:dyDescent="0.2">
      <c r="A63" s="66" t="s">
        <v>266</v>
      </c>
      <c r="B63" s="63" t="s">
        <v>182</v>
      </c>
      <c r="C63" s="26" t="s">
        <v>267</v>
      </c>
      <c r="D63" s="27">
        <v>200000</v>
      </c>
      <c r="E63" s="64" t="s">
        <v>44</v>
      </c>
      <c r="F63" s="65">
        <f t="shared" si="0"/>
        <v>200000</v>
      </c>
    </row>
    <row r="64" spans="1:6" ht="22.5" x14ac:dyDescent="0.2">
      <c r="A64" s="24" t="s">
        <v>223</v>
      </c>
      <c r="B64" s="63" t="s">
        <v>182</v>
      </c>
      <c r="C64" s="26" t="s">
        <v>268</v>
      </c>
      <c r="D64" s="27">
        <v>135000</v>
      </c>
      <c r="E64" s="64" t="s">
        <v>44</v>
      </c>
      <c r="F64" s="65">
        <f t="shared" si="0"/>
        <v>135000</v>
      </c>
    </row>
    <row r="65" spans="1:6" ht="22.5" x14ac:dyDescent="0.2">
      <c r="A65" s="24" t="s">
        <v>225</v>
      </c>
      <c r="B65" s="63" t="s">
        <v>182</v>
      </c>
      <c r="C65" s="26" t="s">
        <v>269</v>
      </c>
      <c r="D65" s="27">
        <v>135000</v>
      </c>
      <c r="E65" s="64" t="s">
        <v>44</v>
      </c>
      <c r="F65" s="65">
        <f t="shared" si="0"/>
        <v>135000</v>
      </c>
    </row>
    <row r="66" spans="1:6" x14ac:dyDescent="0.2">
      <c r="A66" s="24" t="s">
        <v>227</v>
      </c>
      <c r="B66" s="63" t="s">
        <v>182</v>
      </c>
      <c r="C66" s="26" t="s">
        <v>270</v>
      </c>
      <c r="D66" s="27">
        <v>135000</v>
      </c>
      <c r="E66" s="64" t="s">
        <v>44</v>
      </c>
      <c r="F66" s="65">
        <f t="shared" si="0"/>
        <v>135000</v>
      </c>
    </row>
    <row r="67" spans="1:6" x14ac:dyDescent="0.2">
      <c r="A67" s="24" t="s">
        <v>271</v>
      </c>
      <c r="B67" s="63" t="s">
        <v>182</v>
      </c>
      <c r="C67" s="26" t="s">
        <v>272</v>
      </c>
      <c r="D67" s="27">
        <v>65000</v>
      </c>
      <c r="E67" s="64" t="s">
        <v>44</v>
      </c>
      <c r="F67" s="65">
        <f t="shared" si="0"/>
        <v>65000</v>
      </c>
    </row>
    <row r="68" spans="1:6" x14ac:dyDescent="0.2">
      <c r="A68" s="24" t="s">
        <v>273</v>
      </c>
      <c r="B68" s="63" t="s">
        <v>182</v>
      </c>
      <c r="C68" s="26" t="s">
        <v>274</v>
      </c>
      <c r="D68" s="27">
        <v>65000</v>
      </c>
      <c r="E68" s="64" t="s">
        <v>44</v>
      </c>
      <c r="F68" s="65">
        <f t="shared" si="0"/>
        <v>65000</v>
      </c>
    </row>
    <row r="69" spans="1:6" ht="22.5" x14ac:dyDescent="0.2">
      <c r="A69" s="24" t="s">
        <v>275</v>
      </c>
      <c r="B69" s="63" t="s">
        <v>182</v>
      </c>
      <c r="C69" s="26" t="s">
        <v>276</v>
      </c>
      <c r="D69" s="27">
        <v>25000</v>
      </c>
      <c r="E69" s="64" t="s">
        <v>44</v>
      </c>
      <c r="F69" s="65">
        <f t="shared" si="0"/>
        <v>25000</v>
      </c>
    </row>
    <row r="70" spans="1:6" ht="78.75" x14ac:dyDescent="0.2">
      <c r="A70" s="66" t="s">
        <v>277</v>
      </c>
      <c r="B70" s="63" t="s">
        <v>182</v>
      </c>
      <c r="C70" s="26" t="s">
        <v>278</v>
      </c>
      <c r="D70" s="27">
        <v>25000</v>
      </c>
      <c r="E70" s="64" t="s">
        <v>44</v>
      </c>
      <c r="F70" s="65">
        <f t="shared" si="0"/>
        <v>25000</v>
      </c>
    </row>
    <row r="71" spans="1:6" ht="22.5" x14ac:dyDescent="0.2">
      <c r="A71" s="24" t="s">
        <v>223</v>
      </c>
      <c r="B71" s="63" t="s">
        <v>182</v>
      </c>
      <c r="C71" s="26" t="s">
        <v>279</v>
      </c>
      <c r="D71" s="27">
        <v>25000</v>
      </c>
      <c r="E71" s="64" t="s">
        <v>44</v>
      </c>
      <c r="F71" s="65">
        <f t="shared" si="0"/>
        <v>25000</v>
      </c>
    </row>
    <row r="72" spans="1:6" ht="22.5" x14ac:dyDescent="0.2">
      <c r="A72" s="24" t="s">
        <v>225</v>
      </c>
      <c r="B72" s="63" t="s">
        <v>182</v>
      </c>
      <c r="C72" s="26" t="s">
        <v>280</v>
      </c>
      <c r="D72" s="27">
        <v>25000</v>
      </c>
      <c r="E72" s="64" t="s">
        <v>44</v>
      </c>
      <c r="F72" s="65">
        <f t="shared" si="0"/>
        <v>25000</v>
      </c>
    </row>
    <row r="73" spans="1:6" x14ac:dyDescent="0.2">
      <c r="A73" s="24" t="s">
        <v>227</v>
      </c>
      <c r="B73" s="63" t="s">
        <v>182</v>
      </c>
      <c r="C73" s="26" t="s">
        <v>281</v>
      </c>
      <c r="D73" s="27">
        <v>25000</v>
      </c>
      <c r="E73" s="64" t="s">
        <v>44</v>
      </c>
      <c r="F73" s="65">
        <f t="shared" si="0"/>
        <v>25000</v>
      </c>
    </row>
    <row r="74" spans="1:6" ht="22.5" x14ac:dyDescent="0.2">
      <c r="A74" s="24" t="s">
        <v>282</v>
      </c>
      <c r="B74" s="63" t="s">
        <v>182</v>
      </c>
      <c r="C74" s="26" t="s">
        <v>283</v>
      </c>
      <c r="D74" s="27">
        <v>100000</v>
      </c>
      <c r="E74" s="64">
        <v>95367</v>
      </c>
      <c r="F74" s="65">
        <f t="shared" si="0"/>
        <v>4633</v>
      </c>
    </row>
    <row r="75" spans="1:6" ht="33.75" x14ac:dyDescent="0.2">
      <c r="A75" s="24" t="s">
        <v>284</v>
      </c>
      <c r="B75" s="63" t="s">
        <v>182</v>
      </c>
      <c r="C75" s="26" t="s">
        <v>285</v>
      </c>
      <c r="D75" s="27">
        <v>100000</v>
      </c>
      <c r="E75" s="64">
        <v>95367</v>
      </c>
      <c r="F75" s="65">
        <f t="shared" si="0"/>
        <v>4633</v>
      </c>
    </row>
    <row r="76" spans="1:6" ht="78.75" x14ac:dyDescent="0.2">
      <c r="A76" s="66" t="s">
        <v>286</v>
      </c>
      <c r="B76" s="63" t="s">
        <v>182</v>
      </c>
      <c r="C76" s="26" t="s">
        <v>287</v>
      </c>
      <c r="D76" s="27">
        <v>100000</v>
      </c>
      <c r="E76" s="64">
        <v>95367</v>
      </c>
      <c r="F76" s="65">
        <f t="shared" si="0"/>
        <v>4633</v>
      </c>
    </row>
    <row r="77" spans="1:6" x14ac:dyDescent="0.2">
      <c r="A77" s="24" t="s">
        <v>271</v>
      </c>
      <c r="B77" s="63" t="s">
        <v>182</v>
      </c>
      <c r="C77" s="26" t="s">
        <v>288</v>
      </c>
      <c r="D77" s="27">
        <v>100000</v>
      </c>
      <c r="E77" s="64">
        <v>95367</v>
      </c>
      <c r="F77" s="65">
        <f t="shared" si="0"/>
        <v>4633</v>
      </c>
    </row>
    <row r="78" spans="1:6" x14ac:dyDescent="0.2">
      <c r="A78" s="24" t="s">
        <v>273</v>
      </c>
      <c r="B78" s="63" t="s">
        <v>182</v>
      </c>
      <c r="C78" s="26" t="s">
        <v>289</v>
      </c>
      <c r="D78" s="27">
        <v>100000</v>
      </c>
      <c r="E78" s="64">
        <v>95367</v>
      </c>
      <c r="F78" s="65">
        <f t="shared" si="0"/>
        <v>4633</v>
      </c>
    </row>
    <row r="79" spans="1:6" ht="33.75" x14ac:dyDescent="0.2">
      <c r="A79" s="24" t="s">
        <v>229</v>
      </c>
      <c r="B79" s="63" t="s">
        <v>182</v>
      </c>
      <c r="C79" s="26" t="s">
        <v>290</v>
      </c>
      <c r="D79" s="27">
        <v>1831400</v>
      </c>
      <c r="E79" s="64">
        <v>210125.78</v>
      </c>
      <c r="F79" s="65">
        <f t="shared" ref="F79:F142" si="1">IF(OR(D79="-",IF(E79="-",0,E79)&gt;=IF(D79="-",0,D79)),"-",IF(D79="-",0,D79)-IF(E79="-",0,E79))</f>
        <v>1621274.22</v>
      </c>
    </row>
    <row r="80" spans="1:6" x14ac:dyDescent="0.2">
      <c r="A80" s="24" t="s">
        <v>231</v>
      </c>
      <c r="B80" s="63" t="s">
        <v>182</v>
      </c>
      <c r="C80" s="26" t="s">
        <v>291</v>
      </c>
      <c r="D80" s="27">
        <v>1831400</v>
      </c>
      <c r="E80" s="64">
        <v>210125.78</v>
      </c>
      <c r="F80" s="65">
        <f t="shared" si="1"/>
        <v>1621274.22</v>
      </c>
    </row>
    <row r="81" spans="1:6" ht="56.25" x14ac:dyDescent="0.2">
      <c r="A81" s="24" t="s">
        <v>292</v>
      </c>
      <c r="B81" s="63" t="s">
        <v>182</v>
      </c>
      <c r="C81" s="26" t="s">
        <v>293</v>
      </c>
      <c r="D81" s="27">
        <v>1831400</v>
      </c>
      <c r="E81" s="64">
        <v>210125.78</v>
      </c>
      <c r="F81" s="65">
        <f t="shared" si="1"/>
        <v>1621274.22</v>
      </c>
    </row>
    <row r="82" spans="1:6" ht="22.5" x14ac:dyDescent="0.2">
      <c r="A82" s="24" t="s">
        <v>223</v>
      </c>
      <c r="B82" s="63" t="s">
        <v>182</v>
      </c>
      <c r="C82" s="26" t="s">
        <v>294</v>
      </c>
      <c r="D82" s="27">
        <v>1599900</v>
      </c>
      <c r="E82" s="64">
        <v>121940.78</v>
      </c>
      <c r="F82" s="65">
        <f t="shared" si="1"/>
        <v>1477959.22</v>
      </c>
    </row>
    <row r="83" spans="1:6" ht="22.5" x14ac:dyDescent="0.2">
      <c r="A83" s="24" t="s">
        <v>225</v>
      </c>
      <c r="B83" s="63" t="s">
        <v>182</v>
      </c>
      <c r="C83" s="26" t="s">
        <v>295</v>
      </c>
      <c r="D83" s="27">
        <v>1599900</v>
      </c>
      <c r="E83" s="64">
        <v>121940.78</v>
      </c>
      <c r="F83" s="65">
        <f t="shared" si="1"/>
        <v>1477959.22</v>
      </c>
    </row>
    <row r="84" spans="1:6" x14ac:dyDescent="0.2">
      <c r="A84" s="24" t="s">
        <v>227</v>
      </c>
      <c r="B84" s="63" t="s">
        <v>182</v>
      </c>
      <c r="C84" s="26" t="s">
        <v>296</v>
      </c>
      <c r="D84" s="27">
        <v>1599900</v>
      </c>
      <c r="E84" s="64">
        <v>121940.78</v>
      </c>
      <c r="F84" s="65">
        <f t="shared" si="1"/>
        <v>1477959.22</v>
      </c>
    </row>
    <row r="85" spans="1:6" x14ac:dyDescent="0.2">
      <c r="A85" s="24" t="s">
        <v>256</v>
      </c>
      <c r="B85" s="63" t="s">
        <v>182</v>
      </c>
      <c r="C85" s="26" t="s">
        <v>297</v>
      </c>
      <c r="D85" s="27">
        <v>231500</v>
      </c>
      <c r="E85" s="64">
        <v>88185</v>
      </c>
      <c r="F85" s="65">
        <f t="shared" si="1"/>
        <v>143315</v>
      </c>
    </row>
    <row r="86" spans="1:6" x14ac:dyDescent="0.2">
      <c r="A86" s="24" t="s">
        <v>298</v>
      </c>
      <c r="B86" s="63" t="s">
        <v>182</v>
      </c>
      <c r="C86" s="26" t="s">
        <v>299</v>
      </c>
      <c r="D86" s="27">
        <v>18000</v>
      </c>
      <c r="E86" s="64">
        <v>18000</v>
      </c>
      <c r="F86" s="65" t="str">
        <f t="shared" si="1"/>
        <v>-</v>
      </c>
    </row>
    <row r="87" spans="1:6" ht="22.5" x14ac:dyDescent="0.2">
      <c r="A87" s="24" t="s">
        <v>300</v>
      </c>
      <c r="B87" s="63" t="s">
        <v>182</v>
      </c>
      <c r="C87" s="26" t="s">
        <v>301</v>
      </c>
      <c r="D87" s="27">
        <v>18000</v>
      </c>
      <c r="E87" s="64">
        <v>18000</v>
      </c>
      <c r="F87" s="65" t="str">
        <f t="shared" si="1"/>
        <v>-</v>
      </c>
    </row>
    <row r="88" spans="1:6" x14ac:dyDescent="0.2">
      <c r="A88" s="24" t="s">
        <v>302</v>
      </c>
      <c r="B88" s="63" t="s">
        <v>182</v>
      </c>
      <c r="C88" s="26" t="s">
        <v>303</v>
      </c>
      <c r="D88" s="27">
        <v>213500</v>
      </c>
      <c r="E88" s="64">
        <v>70185</v>
      </c>
      <c r="F88" s="65">
        <f t="shared" si="1"/>
        <v>143315</v>
      </c>
    </row>
    <row r="89" spans="1:6" ht="22.5" x14ac:dyDescent="0.2">
      <c r="A89" s="24" t="s">
        <v>304</v>
      </c>
      <c r="B89" s="63" t="s">
        <v>182</v>
      </c>
      <c r="C89" s="26" t="s">
        <v>305</v>
      </c>
      <c r="D89" s="27">
        <v>1500</v>
      </c>
      <c r="E89" s="64">
        <v>185</v>
      </c>
      <c r="F89" s="65">
        <f t="shared" si="1"/>
        <v>1315</v>
      </c>
    </row>
    <row r="90" spans="1:6" x14ac:dyDescent="0.2">
      <c r="A90" s="24" t="s">
        <v>306</v>
      </c>
      <c r="B90" s="63" t="s">
        <v>182</v>
      </c>
      <c r="C90" s="26" t="s">
        <v>307</v>
      </c>
      <c r="D90" s="27">
        <v>72000</v>
      </c>
      <c r="E90" s="64" t="s">
        <v>44</v>
      </c>
      <c r="F90" s="65">
        <f t="shared" si="1"/>
        <v>72000</v>
      </c>
    </row>
    <row r="91" spans="1:6" x14ac:dyDescent="0.2">
      <c r="A91" s="24" t="s">
        <v>308</v>
      </c>
      <c r="B91" s="63" t="s">
        <v>182</v>
      </c>
      <c r="C91" s="26" t="s">
        <v>309</v>
      </c>
      <c r="D91" s="27">
        <v>140000</v>
      </c>
      <c r="E91" s="64">
        <v>70000</v>
      </c>
      <c r="F91" s="65">
        <f t="shared" si="1"/>
        <v>70000</v>
      </c>
    </row>
    <row r="92" spans="1:6" ht="22.5" x14ac:dyDescent="0.2">
      <c r="A92" s="24" t="s">
        <v>310</v>
      </c>
      <c r="B92" s="63" t="s">
        <v>182</v>
      </c>
      <c r="C92" s="26" t="s">
        <v>311</v>
      </c>
      <c r="D92" s="27">
        <v>1784800</v>
      </c>
      <c r="E92" s="64">
        <v>446200</v>
      </c>
      <c r="F92" s="65">
        <f t="shared" si="1"/>
        <v>1338600</v>
      </c>
    </row>
    <row r="93" spans="1:6" ht="33.75" x14ac:dyDescent="0.2">
      <c r="A93" s="51" t="s">
        <v>312</v>
      </c>
      <c r="B93" s="52" t="s">
        <v>182</v>
      </c>
      <c r="C93" s="53" t="s">
        <v>313</v>
      </c>
      <c r="D93" s="54">
        <v>1784800</v>
      </c>
      <c r="E93" s="55">
        <v>446200</v>
      </c>
      <c r="F93" s="56">
        <f t="shared" si="1"/>
        <v>1338600</v>
      </c>
    </row>
    <row r="94" spans="1:6" ht="22.5" x14ac:dyDescent="0.2">
      <c r="A94" s="24" t="s">
        <v>240</v>
      </c>
      <c r="B94" s="63" t="s">
        <v>182</v>
      </c>
      <c r="C94" s="26" t="s">
        <v>314</v>
      </c>
      <c r="D94" s="27">
        <v>1784800</v>
      </c>
      <c r="E94" s="64">
        <v>446200</v>
      </c>
      <c r="F94" s="65">
        <f t="shared" si="1"/>
        <v>1338600</v>
      </c>
    </row>
    <row r="95" spans="1:6" ht="22.5" x14ac:dyDescent="0.2">
      <c r="A95" s="24" t="s">
        <v>242</v>
      </c>
      <c r="B95" s="63" t="s">
        <v>182</v>
      </c>
      <c r="C95" s="26" t="s">
        <v>315</v>
      </c>
      <c r="D95" s="27">
        <v>1784800</v>
      </c>
      <c r="E95" s="64">
        <v>446200</v>
      </c>
      <c r="F95" s="65">
        <f t="shared" si="1"/>
        <v>1338600</v>
      </c>
    </row>
    <row r="96" spans="1:6" ht="78.75" x14ac:dyDescent="0.2">
      <c r="A96" s="66" t="s">
        <v>316</v>
      </c>
      <c r="B96" s="63" t="s">
        <v>182</v>
      </c>
      <c r="C96" s="26" t="s">
        <v>317</v>
      </c>
      <c r="D96" s="27">
        <v>1784800</v>
      </c>
      <c r="E96" s="64">
        <v>446200</v>
      </c>
      <c r="F96" s="65">
        <f t="shared" si="1"/>
        <v>1338600</v>
      </c>
    </row>
    <row r="97" spans="1:6" x14ac:dyDescent="0.2">
      <c r="A97" s="24" t="s">
        <v>246</v>
      </c>
      <c r="B97" s="63" t="s">
        <v>182</v>
      </c>
      <c r="C97" s="26" t="s">
        <v>318</v>
      </c>
      <c r="D97" s="27">
        <v>1784800</v>
      </c>
      <c r="E97" s="64">
        <v>446200</v>
      </c>
      <c r="F97" s="65">
        <f t="shared" si="1"/>
        <v>1338600</v>
      </c>
    </row>
    <row r="98" spans="1:6" x14ac:dyDescent="0.2">
      <c r="A98" s="24" t="s">
        <v>172</v>
      </c>
      <c r="B98" s="63" t="s">
        <v>182</v>
      </c>
      <c r="C98" s="26" t="s">
        <v>319</v>
      </c>
      <c r="D98" s="27">
        <v>1784800</v>
      </c>
      <c r="E98" s="64">
        <v>446200</v>
      </c>
      <c r="F98" s="65">
        <f t="shared" si="1"/>
        <v>1338600</v>
      </c>
    </row>
    <row r="99" spans="1:6" x14ac:dyDescent="0.2">
      <c r="A99" s="24" t="s">
        <v>320</v>
      </c>
      <c r="B99" s="63" t="s">
        <v>182</v>
      </c>
      <c r="C99" s="26" t="s">
        <v>321</v>
      </c>
      <c r="D99" s="27">
        <v>18479800</v>
      </c>
      <c r="E99" s="64">
        <v>1200751.31</v>
      </c>
      <c r="F99" s="65">
        <f t="shared" si="1"/>
        <v>17279048.690000001</v>
      </c>
    </row>
    <row r="100" spans="1:6" x14ac:dyDescent="0.2">
      <c r="A100" s="51" t="s">
        <v>322</v>
      </c>
      <c r="B100" s="52" t="s">
        <v>182</v>
      </c>
      <c r="C100" s="53" t="s">
        <v>323</v>
      </c>
      <c r="D100" s="54">
        <v>18478800</v>
      </c>
      <c r="E100" s="55">
        <v>1200751.31</v>
      </c>
      <c r="F100" s="56">
        <f t="shared" si="1"/>
        <v>17278048.690000001</v>
      </c>
    </row>
    <row r="101" spans="1:6" ht="22.5" x14ac:dyDescent="0.2">
      <c r="A101" s="24" t="s">
        <v>324</v>
      </c>
      <c r="B101" s="63" t="s">
        <v>182</v>
      </c>
      <c r="C101" s="26" t="s">
        <v>325</v>
      </c>
      <c r="D101" s="27">
        <v>18478800</v>
      </c>
      <c r="E101" s="64">
        <v>1200751.31</v>
      </c>
      <c r="F101" s="65">
        <f t="shared" si="1"/>
        <v>17278048.690000001</v>
      </c>
    </row>
    <row r="102" spans="1:6" ht="45" x14ac:dyDescent="0.2">
      <c r="A102" s="24" t="s">
        <v>326</v>
      </c>
      <c r="B102" s="63" t="s">
        <v>182</v>
      </c>
      <c r="C102" s="26" t="s">
        <v>327</v>
      </c>
      <c r="D102" s="27">
        <v>15764700</v>
      </c>
      <c r="E102" s="64">
        <v>1001441</v>
      </c>
      <c r="F102" s="65">
        <f t="shared" si="1"/>
        <v>14763259</v>
      </c>
    </row>
    <row r="103" spans="1:6" ht="78.75" x14ac:dyDescent="0.2">
      <c r="A103" s="66" t="s">
        <v>328</v>
      </c>
      <c r="B103" s="63" t="s">
        <v>182</v>
      </c>
      <c r="C103" s="26" t="s">
        <v>329</v>
      </c>
      <c r="D103" s="27">
        <v>7178700</v>
      </c>
      <c r="E103" s="64">
        <v>1001441</v>
      </c>
      <c r="F103" s="65">
        <f t="shared" si="1"/>
        <v>6177259</v>
      </c>
    </row>
    <row r="104" spans="1:6" ht="22.5" x14ac:dyDescent="0.2">
      <c r="A104" s="24" t="s">
        <v>223</v>
      </c>
      <c r="B104" s="63" t="s">
        <v>182</v>
      </c>
      <c r="C104" s="26" t="s">
        <v>330</v>
      </c>
      <c r="D104" s="27">
        <v>7178700</v>
      </c>
      <c r="E104" s="64">
        <v>1001441</v>
      </c>
      <c r="F104" s="65">
        <f t="shared" si="1"/>
        <v>6177259</v>
      </c>
    </row>
    <row r="105" spans="1:6" ht="22.5" x14ac:dyDescent="0.2">
      <c r="A105" s="24" t="s">
        <v>225</v>
      </c>
      <c r="B105" s="63" t="s">
        <v>182</v>
      </c>
      <c r="C105" s="26" t="s">
        <v>331</v>
      </c>
      <c r="D105" s="27">
        <v>7178700</v>
      </c>
      <c r="E105" s="64">
        <v>1001441</v>
      </c>
      <c r="F105" s="65">
        <f t="shared" si="1"/>
        <v>6177259</v>
      </c>
    </row>
    <row r="106" spans="1:6" ht="22.5" x14ac:dyDescent="0.2">
      <c r="A106" s="24" t="s">
        <v>332</v>
      </c>
      <c r="B106" s="63" t="s">
        <v>182</v>
      </c>
      <c r="C106" s="26" t="s">
        <v>333</v>
      </c>
      <c r="D106" s="27">
        <v>2209300</v>
      </c>
      <c r="E106" s="64" t="s">
        <v>44</v>
      </c>
      <c r="F106" s="65">
        <f t="shared" si="1"/>
        <v>2209300</v>
      </c>
    </row>
    <row r="107" spans="1:6" x14ac:dyDescent="0.2">
      <c r="A107" s="24" t="s">
        <v>227</v>
      </c>
      <c r="B107" s="63" t="s">
        <v>182</v>
      </c>
      <c r="C107" s="26" t="s">
        <v>334</v>
      </c>
      <c r="D107" s="27">
        <v>4969400</v>
      </c>
      <c r="E107" s="64">
        <v>1001441</v>
      </c>
      <c r="F107" s="65">
        <f t="shared" si="1"/>
        <v>3967959</v>
      </c>
    </row>
    <row r="108" spans="1:6" ht="101.25" x14ac:dyDescent="0.2">
      <c r="A108" s="66" t="s">
        <v>335</v>
      </c>
      <c r="B108" s="63" t="s">
        <v>182</v>
      </c>
      <c r="C108" s="26" t="s">
        <v>336</v>
      </c>
      <c r="D108" s="27">
        <v>120800</v>
      </c>
      <c r="E108" s="64" t="s">
        <v>44</v>
      </c>
      <c r="F108" s="65">
        <f t="shared" si="1"/>
        <v>120800</v>
      </c>
    </row>
    <row r="109" spans="1:6" ht="22.5" x14ac:dyDescent="0.2">
      <c r="A109" s="24" t="s">
        <v>223</v>
      </c>
      <c r="B109" s="63" t="s">
        <v>182</v>
      </c>
      <c r="C109" s="26" t="s">
        <v>337</v>
      </c>
      <c r="D109" s="27">
        <v>120800</v>
      </c>
      <c r="E109" s="64" t="s">
        <v>44</v>
      </c>
      <c r="F109" s="65">
        <f t="shared" si="1"/>
        <v>120800</v>
      </c>
    </row>
    <row r="110" spans="1:6" ht="22.5" x14ac:dyDescent="0.2">
      <c r="A110" s="24" t="s">
        <v>225</v>
      </c>
      <c r="B110" s="63" t="s">
        <v>182</v>
      </c>
      <c r="C110" s="26" t="s">
        <v>338</v>
      </c>
      <c r="D110" s="27">
        <v>120800</v>
      </c>
      <c r="E110" s="64" t="s">
        <v>44</v>
      </c>
      <c r="F110" s="65">
        <f t="shared" si="1"/>
        <v>120800</v>
      </c>
    </row>
    <row r="111" spans="1:6" ht="22.5" x14ac:dyDescent="0.2">
      <c r="A111" s="24" t="s">
        <v>332</v>
      </c>
      <c r="B111" s="63" t="s">
        <v>182</v>
      </c>
      <c r="C111" s="26" t="s">
        <v>339</v>
      </c>
      <c r="D111" s="27">
        <v>120800</v>
      </c>
      <c r="E111" s="64" t="s">
        <v>44</v>
      </c>
      <c r="F111" s="65">
        <f t="shared" si="1"/>
        <v>120800</v>
      </c>
    </row>
    <row r="112" spans="1:6" ht="78.75" x14ac:dyDescent="0.2">
      <c r="A112" s="66" t="s">
        <v>340</v>
      </c>
      <c r="B112" s="63" t="s">
        <v>182</v>
      </c>
      <c r="C112" s="26" t="s">
        <v>341</v>
      </c>
      <c r="D112" s="27">
        <v>915000</v>
      </c>
      <c r="E112" s="64" t="s">
        <v>44</v>
      </c>
      <c r="F112" s="65">
        <f t="shared" si="1"/>
        <v>915000</v>
      </c>
    </row>
    <row r="113" spans="1:6" ht="22.5" x14ac:dyDescent="0.2">
      <c r="A113" s="24" t="s">
        <v>342</v>
      </c>
      <c r="B113" s="63" t="s">
        <v>182</v>
      </c>
      <c r="C113" s="26" t="s">
        <v>343</v>
      </c>
      <c r="D113" s="27">
        <v>915000</v>
      </c>
      <c r="E113" s="64" t="s">
        <v>44</v>
      </c>
      <c r="F113" s="65">
        <f t="shared" si="1"/>
        <v>915000</v>
      </c>
    </row>
    <row r="114" spans="1:6" x14ac:dyDescent="0.2">
      <c r="A114" s="24" t="s">
        <v>344</v>
      </c>
      <c r="B114" s="63" t="s">
        <v>182</v>
      </c>
      <c r="C114" s="26" t="s">
        <v>345</v>
      </c>
      <c r="D114" s="27">
        <v>915000</v>
      </c>
      <c r="E114" s="64" t="s">
        <v>44</v>
      </c>
      <c r="F114" s="65">
        <f t="shared" si="1"/>
        <v>915000</v>
      </c>
    </row>
    <row r="115" spans="1:6" ht="33.75" x14ac:dyDescent="0.2">
      <c r="A115" s="24" t="s">
        <v>346</v>
      </c>
      <c r="B115" s="63" t="s">
        <v>182</v>
      </c>
      <c r="C115" s="26" t="s">
        <v>347</v>
      </c>
      <c r="D115" s="27">
        <v>915000</v>
      </c>
      <c r="E115" s="64" t="s">
        <v>44</v>
      </c>
      <c r="F115" s="65">
        <f t="shared" si="1"/>
        <v>915000</v>
      </c>
    </row>
    <row r="116" spans="1:6" ht="78.75" x14ac:dyDescent="0.2">
      <c r="A116" s="66" t="s">
        <v>348</v>
      </c>
      <c r="B116" s="63" t="s">
        <v>182</v>
      </c>
      <c r="C116" s="26" t="s">
        <v>349</v>
      </c>
      <c r="D116" s="27">
        <v>7550200</v>
      </c>
      <c r="E116" s="64" t="s">
        <v>44</v>
      </c>
      <c r="F116" s="65">
        <f t="shared" si="1"/>
        <v>7550200</v>
      </c>
    </row>
    <row r="117" spans="1:6" ht="22.5" x14ac:dyDescent="0.2">
      <c r="A117" s="24" t="s">
        <v>223</v>
      </c>
      <c r="B117" s="63" t="s">
        <v>182</v>
      </c>
      <c r="C117" s="26" t="s">
        <v>350</v>
      </c>
      <c r="D117" s="27">
        <v>7550200</v>
      </c>
      <c r="E117" s="64" t="s">
        <v>44</v>
      </c>
      <c r="F117" s="65">
        <f t="shared" si="1"/>
        <v>7550200</v>
      </c>
    </row>
    <row r="118" spans="1:6" ht="22.5" x14ac:dyDescent="0.2">
      <c r="A118" s="24" t="s">
        <v>225</v>
      </c>
      <c r="B118" s="63" t="s">
        <v>182</v>
      </c>
      <c r="C118" s="26" t="s">
        <v>351</v>
      </c>
      <c r="D118" s="27">
        <v>7550200</v>
      </c>
      <c r="E118" s="64" t="s">
        <v>44</v>
      </c>
      <c r="F118" s="65">
        <f t="shared" si="1"/>
        <v>7550200</v>
      </c>
    </row>
    <row r="119" spans="1:6" ht="22.5" x14ac:dyDescent="0.2">
      <c r="A119" s="24" t="s">
        <v>332</v>
      </c>
      <c r="B119" s="63" t="s">
        <v>182</v>
      </c>
      <c r="C119" s="26" t="s">
        <v>352</v>
      </c>
      <c r="D119" s="27">
        <v>7550200</v>
      </c>
      <c r="E119" s="64" t="s">
        <v>44</v>
      </c>
      <c r="F119" s="65">
        <f t="shared" si="1"/>
        <v>7550200</v>
      </c>
    </row>
    <row r="120" spans="1:6" ht="33.75" x14ac:dyDescent="0.2">
      <c r="A120" s="24" t="s">
        <v>353</v>
      </c>
      <c r="B120" s="63" t="s">
        <v>182</v>
      </c>
      <c r="C120" s="26" t="s">
        <v>354</v>
      </c>
      <c r="D120" s="27">
        <v>2714100</v>
      </c>
      <c r="E120" s="64">
        <v>199310.31</v>
      </c>
      <c r="F120" s="65">
        <f t="shared" si="1"/>
        <v>2514789.69</v>
      </c>
    </row>
    <row r="121" spans="1:6" ht="67.5" x14ac:dyDescent="0.2">
      <c r="A121" s="66" t="s">
        <v>355</v>
      </c>
      <c r="B121" s="63" t="s">
        <v>182</v>
      </c>
      <c r="C121" s="26" t="s">
        <v>356</v>
      </c>
      <c r="D121" s="27">
        <v>2714100</v>
      </c>
      <c r="E121" s="64">
        <v>199310.31</v>
      </c>
      <c r="F121" s="65">
        <f t="shared" si="1"/>
        <v>2514789.69</v>
      </c>
    </row>
    <row r="122" spans="1:6" ht="22.5" x14ac:dyDescent="0.2">
      <c r="A122" s="24" t="s">
        <v>223</v>
      </c>
      <c r="B122" s="63" t="s">
        <v>182</v>
      </c>
      <c r="C122" s="26" t="s">
        <v>357</v>
      </c>
      <c r="D122" s="27">
        <v>2714100</v>
      </c>
      <c r="E122" s="64">
        <v>199310.31</v>
      </c>
      <c r="F122" s="65">
        <f t="shared" si="1"/>
        <v>2514789.69</v>
      </c>
    </row>
    <row r="123" spans="1:6" ht="22.5" x14ac:dyDescent="0.2">
      <c r="A123" s="24" t="s">
        <v>225</v>
      </c>
      <c r="B123" s="63" t="s">
        <v>182</v>
      </c>
      <c r="C123" s="26" t="s">
        <v>358</v>
      </c>
      <c r="D123" s="27">
        <v>2714100</v>
      </c>
      <c r="E123" s="64">
        <v>199310.31</v>
      </c>
      <c r="F123" s="65">
        <f t="shared" si="1"/>
        <v>2514789.69</v>
      </c>
    </row>
    <row r="124" spans="1:6" x14ac:dyDescent="0.2">
      <c r="A124" s="24" t="s">
        <v>227</v>
      </c>
      <c r="B124" s="63" t="s">
        <v>182</v>
      </c>
      <c r="C124" s="26" t="s">
        <v>359</v>
      </c>
      <c r="D124" s="27">
        <v>2714100</v>
      </c>
      <c r="E124" s="64">
        <v>199310.31</v>
      </c>
      <c r="F124" s="65">
        <f t="shared" si="1"/>
        <v>2514789.69</v>
      </c>
    </row>
    <row r="125" spans="1:6" x14ac:dyDescent="0.2">
      <c r="A125" s="51" t="s">
        <v>360</v>
      </c>
      <c r="B125" s="52" t="s">
        <v>182</v>
      </c>
      <c r="C125" s="53" t="s">
        <v>361</v>
      </c>
      <c r="D125" s="54">
        <v>1000</v>
      </c>
      <c r="E125" s="55" t="s">
        <v>44</v>
      </c>
      <c r="F125" s="56">
        <f t="shared" si="1"/>
        <v>1000</v>
      </c>
    </row>
    <row r="126" spans="1:6" ht="33.75" x14ac:dyDescent="0.2">
      <c r="A126" s="24" t="s">
        <v>362</v>
      </c>
      <c r="B126" s="63" t="s">
        <v>182</v>
      </c>
      <c r="C126" s="26" t="s">
        <v>363</v>
      </c>
      <c r="D126" s="27">
        <v>1000</v>
      </c>
      <c r="E126" s="64" t="s">
        <v>44</v>
      </c>
      <c r="F126" s="65">
        <f t="shared" si="1"/>
        <v>1000</v>
      </c>
    </row>
    <row r="127" spans="1:6" ht="33.75" x14ac:dyDescent="0.2">
      <c r="A127" s="24" t="s">
        <v>364</v>
      </c>
      <c r="B127" s="63" t="s">
        <v>182</v>
      </c>
      <c r="C127" s="26" t="s">
        <v>365</v>
      </c>
      <c r="D127" s="27">
        <v>1000</v>
      </c>
      <c r="E127" s="64" t="s">
        <v>44</v>
      </c>
      <c r="F127" s="65">
        <f t="shared" si="1"/>
        <v>1000</v>
      </c>
    </row>
    <row r="128" spans="1:6" ht="90" x14ac:dyDescent="0.2">
      <c r="A128" s="66" t="s">
        <v>366</v>
      </c>
      <c r="B128" s="63" t="s">
        <v>182</v>
      </c>
      <c r="C128" s="26" t="s">
        <v>367</v>
      </c>
      <c r="D128" s="27">
        <v>1000</v>
      </c>
      <c r="E128" s="64" t="s">
        <v>44</v>
      </c>
      <c r="F128" s="65">
        <f t="shared" si="1"/>
        <v>1000</v>
      </c>
    </row>
    <row r="129" spans="1:6" ht="22.5" x14ac:dyDescent="0.2">
      <c r="A129" s="24" t="s">
        <v>223</v>
      </c>
      <c r="B129" s="63" t="s">
        <v>182</v>
      </c>
      <c r="C129" s="26" t="s">
        <v>368</v>
      </c>
      <c r="D129" s="27">
        <v>1000</v>
      </c>
      <c r="E129" s="64" t="s">
        <v>44</v>
      </c>
      <c r="F129" s="65">
        <f t="shared" si="1"/>
        <v>1000</v>
      </c>
    </row>
    <row r="130" spans="1:6" ht="22.5" x14ac:dyDescent="0.2">
      <c r="A130" s="24" t="s">
        <v>225</v>
      </c>
      <c r="B130" s="63" t="s">
        <v>182</v>
      </c>
      <c r="C130" s="26" t="s">
        <v>369</v>
      </c>
      <c r="D130" s="27">
        <v>1000</v>
      </c>
      <c r="E130" s="64" t="s">
        <v>44</v>
      </c>
      <c r="F130" s="65">
        <f t="shared" si="1"/>
        <v>1000</v>
      </c>
    </row>
    <row r="131" spans="1:6" x14ac:dyDescent="0.2">
      <c r="A131" s="24" t="s">
        <v>227</v>
      </c>
      <c r="B131" s="63" t="s">
        <v>182</v>
      </c>
      <c r="C131" s="26" t="s">
        <v>370</v>
      </c>
      <c r="D131" s="27">
        <v>1000</v>
      </c>
      <c r="E131" s="64" t="s">
        <v>44</v>
      </c>
      <c r="F131" s="65">
        <f t="shared" si="1"/>
        <v>1000</v>
      </c>
    </row>
    <row r="132" spans="1:6" x14ac:dyDescent="0.2">
      <c r="A132" s="24" t="s">
        <v>371</v>
      </c>
      <c r="B132" s="63" t="s">
        <v>182</v>
      </c>
      <c r="C132" s="26" t="s">
        <v>372</v>
      </c>
      <c r="D132" s="27">
        <v>170533109.24000001</v>
      </c>
      <c r="E132" s="64">
        <v>1247304.51</v>
      </c>
      <c r="F132" s="65">
        <f t="shared" si="1"/>
        <v>169285804.73000002</v>
      </c>
    </row>
    <row r="133" spans="1:6" x14ac:dyDescent="0.2">
      <c r="A133" s="51" t="s">
        <v>373</v>
      </c>
      <c r="B133" s="52" t="s">
        <v>182</v>
      </c>
      <c r="C133" s="53" t="s">
        <v>374</v>
      </c>
      <c r="D133" s="54">
        <v>7152109.2400000002</v>
      </c>
      <c r="E133" s="55">
        <v>255603.38</v>
      </c>
      <c r="F133" s="56">
        <f t="shared" si="1"/>
        <v>6896505.8600000003</v>
      </c>
    </row>
    <row r="134" spans="1:6" ht="45" x14ac:dyDescent="0.2">
      <c r="A134" s="24" t="s">
        <v>375</v>
      </c>
      <c r="B134" s="63" t="s">
        <v>182</v>
      </c>
      <c r="C134" s="26" t="s">
        <v>376</v>
      </c>
      <c r="D134" s="27">
        <v>7152109.2400000002</v>
      </c>
      <c r="E134" s="64">
        <v>255603.38</v>
      </c>
      <c r="F134" s="65">
        <f t="shared" si="1"/>
        <v>6896505.8600000003</v>
      </c>
    </row>
    <row r="135" spans="1:6" ht="22.5" x14ac:dyDescent="0.2">
      <c r="A135" s="24" t="s">
        <v>377</v>
      </c>
      <c r="B135" s="63" t="s">
        <v>182</v>
      </c>
      <c r="C135" s="26" t="s">
        <v>378</v>
      </c>
      <c r="D135" s="27">
        <v>7152109.2400000002</v>
      </c>
      <c r="E135" s="64">
        <v>255603.38</v>
      </c>
      <c r="F135" s="65">
        <f t="shared" si="1"/>
        <v>6896505.8600000003</v>
      </c>
    </row>
    <row r="136" spans="1:6" ht="101.25" x14ac:dyDescent="0.2">
      <c r="A136" s="66" t="s">
        <v>379</v>
      </c>
      <c r="B136" s="63" t="s">
        <v>182</v>
      </c>
      <c r="C136" s="26" t="s">
        <v>380</v>
      </c>
      <c r="D136" s="27">
        <v>317309.24</v>
      </c>
      <c r="E136" s="64">
        <v>67876.899999999994</v>
      </c>
      <c r="F136" s="65">
        <f t="shared" si="1"/>
        <v>249432.34</v>
      </c>
    </row>
    <row r="137" spans="1:6" ht="22.5" x14ac:dyDescent="0.2">
      <c r="A137" s="24" t="s">
        <v>381</v>
      </c>
      <c r="B137" s="63" t="s">
        <v>182</v>
      </c>
      <c r="C137" s="26" t="s">
        <v>382</v>
      </c>
      <c r="D137" s="27">
        <v>317309.24</v>
      </c>
      <c r="E137" s="64">
        <v>67876.899999999994</v>
      </c>
      <c r="F137" s="65">
        <f t="shared" si="1"/>
        <v>249432.34</v>
      </c>
    </row>
    <row r="138" spans="1:6" ht="22.5" x14ac:dyDescent="0.2">
      <c r="A138" s="24" t="s">
        <v>383</v>
      </c>
      <c r="B138" s="63" t="s">
        <v>182</v>
      </c>
      <c r="C138" s="26" t="s">
        <v>384</v>
      </c>
      <c r="D138" s="27">
        <v>317309.24</v>
      </c>
      <c r="E138" s="64">
        <v>67876.899999999994</v>
      </c>
      <c r="F138" s="65">
        <f t="shared" si="1"/>
        <v>249432.34</v>
      </c>
    </row>
    <row r="139" spans="1:6" ht="45" x14ac:dyDescent="0.2">
      <c r="A139" s="24" t="s">
        <v>385</v>
      </c>
      <c r="B139" s="63" t="s">
        <v>182</v>
      </c>
      <c r="C139" s="26" t="s">
        <v>386</v>
      </c>
      <c r="D139" s="27">
        <v>317309.24</v>
      </c>
      <c r="E139" s="64">
        <v>67876.899999999994</v>
      </c>
      <c r="F139" s="65">
        <f t="shared" si="1"/>
        <v>249432.34</v>
      </c>
    </row>
    <row r="140" spans="1:6" ht="78.75" x14ac:dyDescent="0.2">
      <c r="A140" s="66" t="s">
        <v>387</v>
      </c>
      <c r="B140" s="63" t="s">
        <v>182</v>
      </c>
      <c r="C140" s="26" t="s">
        <v>388</v>
      </c>
      <c r="D140" s="27">
        <v>553600</v>
      </c>
      <c r="E140" s="64">
        <v>135981.93</v>
      </c>
      <c r="F140" s="65">
        <f t="shared" si="1"/>
        <v>417618.07</v>
      </c>
    </row>
    <row r="141" spans="1:6" ht="22.5" x14ac:dyDescent="0.2">
      <c r="A141" s="24" t="s">
        <v>223</v>
      </c>
      <c r="B141" s="63" t="s">
        <v>182</v>
      </c>
      <c r="C141" s="26" t="s">
        <v>389</v>
      </c>
      <c r="D141" s="27">
        <v>553600</v>
      </c>
      <c r="E141" s="64">
        <v>135981.93</v>
      </c>
      <c r="F141" s="65">
        <f t="shared" si="1"/>
        <v>417618.07</v>
      </c>
    </row>
    <row r="142" spans="1:6" ht="22.5" x14ac:dyDescent="0.2">
      <c r="A142" s="24" t="s">
        <v>225</v>
      </c>
      <c r="B142" s="63" t="s">
        <v>182</v>
      </c>
      <c r="C142" s="26" t="s">
        <v>390</v>
      </c>
      <c r="D142" s="27">
        <v>553600</v>
      </c>
      <c r="E142" s="64">
        <v>135981.93</v>
      </c>
      <c r="F142" s="65">
        <f t="shared" si="1"/>
        <v>417618.07</v>
      </c>
    </row>
    <row r="143" spans="1:6" x14ac:dyDescent="0.2">
      <c r="A143" s="24" t="s">
        <v>227</v>
      </c>
      <c r="B143" s="63" t="s">
        <v>182</v>
      </c>
      <c r="C143" s="26" t="s">
        <v>391</v>
      </c>
      <c r="D143" s="27">
        <v>553600</v>
      </c>
      <c r="E143" s="64">
        <v>135981.93</v>
      </c>
      <c r="F143" s="65">
        <f t="shared" ref="F143:F206" si="2">IF(OR(D143="-",IF(E143="-",0,E143)&gt;=IF(D143="-",0,D143)),"-",IF(D143="-",0,D143)-IF(E143="-",0,E143))</f>
        <v>417618.07</v>
      </c>
    </row>
    <row r="144" spans="1:6" ht="78.75" x14ac:dyDescent="0.2">
      <c r="A144" s="66" t="s">
        <v>392</v>
      </c>
      <c r="B144" s="63" t="s">
        <v>182</v>
      </c>
      <c r="C144" s="26" t="s">
        <v>393</v>
      </c>
      <c r="D144" s="27">
        <v>5980800</v>
      </c>
      <c r="E144" s="64" t="s">
        <v>44</v>
      </c>
      <c r="F144" s="65">
        <f t="shared" si="2"/>
        <v>5980800</v>
      </c>
    </row>
    <row r="145" spans="1:6" ht="22.5" x14ac:dyDescent="0.2">
      <c r="A145" s="24" t="s">
        <v>342</v>
      </c>
      <c r="B145" s="63" t="s">
        <v>182</v>
      </c>
      <c r="C145" s="26" t="s">
        <v>394</v>
      </c>
      <c r="D145" s="27">
        <v>5980800</v>
      </c>
      <c r="E145" s="64" t="s">
        <v>44</v>
      </c>
      <c r="F145" s="65">
        <f t="shared" si="2"/>
        <v>5980800</v>
      </c>
    </row>
    <row r="146" spans="1:6" x14ac:dyDescent="0.2">
      <c r="A146" s="24" t="s">
        <v>344</v>
      </c>
      <c r="B146" s="63" t="s">
        <v>182</v>
      </c>
      <c r="C146" s="26" t="s">
        <v>395</v>
      </c>
      <c r="D146" s="27">
        <v>5980800</v>
      </c>
      <c r="E146" s="64" t="s">
        <v>44</v>
      </c>
      <c r="F146" s="65">
        <f t="shared" si="2"/>
        <v>5980800</v>
      </c>
    </row>
    <row r="147" spans="1:6" ht="33.75" x14ac:dyDescent="0.2">
      <c r="A147" s="24" t="s">
        <v>396</v>
      </c>
      <c r="B147" s="63" t="s">
        <v>182</v>
      </c>
      <c r="C147" s="26" t="s">
        <v>397</v>
      </c>
      <c r="D147" s="27">
        <v>5980800</v>
      </c>
      <c r="E147" s="64" t="s">
        <v>44</v>
      </c>
      <c r="F147" s="65">
        <f t="shared" si="2"/>
        <v>5980800</v>
      </c>
    </row>
    <row r="148" spans="1:6" ht="90" x14ac:dyDescent="0.2">
      <c r="A148" s="66" t="s">
        <v>398</v>
      </c>
      <c r="B148" s="63" t="s">
        <v>182</v>
      </c>
      <c r="C148" s="26" t="s">
        <v>399</v>
      </c>
      <c r="D148" s="27">
        <v>300400</v>
      </c>
      <c r="E148" s="64">
        <v>51744.55</v>
      </c>
      <c r="F148" s="65">
        <f t="shared" si="2"/>
        <v>248655.45</v>
      </c>
    </row>
    <row r="149" spans="1:6" ht="22.5" x14ac:dyDescent="0.2">
      <c r="A149" s="24" t="s">
        <v>223</v>
      </c>
      <c r="B149" s="63" t="s">
        <v>182</v>
      </c>
      <c r="C149" s="26" t="s">
        <v>400</v>
      </c>
      <c r="D149" s="27">
        <v>300400</v>
      </c>
      <c r="E149" s="64">
        <v>51744.55</v>
      </c>
      <c r="F149" s="65">
        <f t="shared" si="2"/>
        <v>248655.45</v>
      </c>
    </row>
    <row r="150" spans="1:6" ht="22.5" x14ac:dyDescent="0.2">
      <c r="A150" s="24" t="s">
        <v>225</v>
      </c>
      <c r="B150" s="63" t="s">
        <v>182</v>
      </c>
      <c r="C150" s="26" t="s">
        <v>401</v>
      </c>
      <c r="D150" s="27">
        <v>300400</v>
      </c>
      <c r="E150" s="64">
        <v>51744.55</v>
      </c>
      <c r="F150" s="65">
        <f t="shared" si="2"/>
        <v>248655.45</v>
      </c>
    </row>
    <row r="151" spans="1:6" x14ac:dyDescent="0.2">
      <c r="A151" s="24" t="s">
        <v>227</v>
      </c>
      <c r="B151" s="63" t="s">
        <v>182</v>
      </c>
      <c r="C151" s="26" t="s">
        <v>402</v>
      </c>
      <c r="D151" s="27">
        <v>300400</v>
      </c>
      <c r="E151" s="64">
        <v>51744.55</v>
      </c>
      <c r="F151" s="65">
        <f t="shared" si="2"/>
        <v>248655.45</v>
      </c>
    </row>
    <row r="152" spans="1:6" x14ac:dyDescent="0.2">
      <c r="A152" s="51" t="s">
        <v>403</v>
      </c>
      <c r="B152" s="52" t="s">
        <v>182</v>
      </c>
      <c r="C152" s="53" t="s">
        <v>404</v>
      </c>
      <c r="D152" s="54">
        <v>156521700</v>
      </c>
      <c r="E152" s="55">
        <v>105706</v>
      </c>
      <c r="F152" s="56">
        <f t="shared" si="2"/>
        <v>156415994</v>
      </c>
    </row>
    <row r="153" spans="1:6" ht="45" x14ac:dyDescent="0.2">
      <c r="A153" s="24" t="s">
        <v>375</v>
      </c>
      <c r="B153" s="63" t="s">
        <v>182</v>
      </c>
      <c r="C153" s="26" t="s">
        <v>405</v>
      </c>
      <c r="D153" s="27">
        <v>156521700</v>
      </c>
      <c r="E153" s="64">
        <v>105706</v>
      </c>
      <c r="F153" s="65">
        <f t="shared" si="2"/>
        <v>156415994</v>
      </c>
    </row>
    <row r="154" spans="1:6" ht="22.5" x14ac:dyDescent="0.2">
      <c r="A154" s="24" t="s">
        <v>406</v>
      </c>
      <c r="B154" s="63" t="s">
        <v>182</v>
      </c>
      <c r="C154" s="26" t="s">
        <v>407</v>
      </c>
      <c r="D154" s="27">
        <v>156521700</v>
      </c>
      <c r="E154" s="64">
        <v>105706</v>
      </c>
      <c r="F154" s="65">
        <f t="shared" si="2"/>
        <v>156415994</v>
      </c>
    </row>
    <row r="155" spans="1:6" ht="101.25" x14ac:dyDescent="0.2">
      <c r="A155" s="66" t="s">
        <v>408</v>
      </c>
      <c r="B155" s="63" t="s">
        <v>182</v>
      </c>
      <c r="C155" s="26" t="s">
        <v>409</v>
      </c>
      <c r="D155" s="27">
        <v>504600</v>
      </c>
      <c r="E155" s="64">
        <v>105706</v>
      </c>
      <c r="F155" s="65">
        <f t="shared" si="2"/>
        <v>398894</v>
      </c>
    </row>
    <row r="156" spans="1:6" ht="22.5" x14ac:dyDescent="0.2">
      <c r="A156" s="24" t="s">
        <v>223</v>
      </c>
      <c r="B156" s="63" t="s">
        <v>182</v>
      </c>
      <c r="C156" s="26" t="s">
        <v>410</v>
      </c>
      <c r="D156" s="27">
        <v>504600</v>
      </c>
      <c r="E156" s="64">
        <v>105706</v>
      </c>
      <c r="F156" s="65">
        <f t="shared" si="2"/>
        <v>398894</v>
      </c>
    </row>
    <row r="157" spans="1:6" ht="22.5" x14ac:dyDescent="0.2">
      <c r="A157" s="24" t="s">
        <v>225</v>
      </c>
      <c r="B157" s="63" t="s">
        <v>182</v>
      </c>
      <c r="C157" s="26" t="s">
        <v>411</v>
      </c>
      <c r="D157" s="27">
        <v>504600</v>
      </c>
      <c r="E157" s="64">
        <v>105706</v>
      </c>
      <c r="F157" s="65">
        <f t="shared" si="2"/>
        <v>398894</v>
      </c>
    </row>
    <row r="158" spans="1:6" x14ac:dyDescent="0.2">
      <c r="A158" s="24" t="s">
        <v>227</v>
      </c>
      <c r="B158" s="63" t="s">
        <v>182</v>
      </c>
      <c r="C158" s="26" t="s">
        <v>412</v>
      </c>
      <c r="D158" s="27">
        <v>504600</v>
      </c>
      <c r="E158" s="64">
        <v>105706</v>
      </c>
      <c r="F158" s="65">
        <f t="shared" si="2"/>
        <v>398894</v>
      </c>
    </row>
    <row r="159" spans="1:6" ht="101.25" x14ac:dyDescent="0.2">
      <c r="A159" s="66" t="s">
        <v>413</v>
      </c>
      <c r="B159" s="63" t="s">
        <v>182</v>
      </c>
      <c r="C159" s="26" t="s">
        <v>414</v>
      </c>
      <c r="D159" s="27">
        <v>518000</v>
      </c>
      <c r="E159" s="64" t="s">
        <v>44</v>
      </c>
      <c r="F159" s="65">
        <f t="shared" si="2"/>
        <v>518000</v>
      </c>
    </row>
    <row r="160" spans="1:6" ht="22.5" x14ac:dyDescent="0.2">
      <c r="A160" s="24" t="s">
        <v>223</v>
      </c>
      <c r="B160" s="63" t="s">
        <v>182</v>
      </c>
      <c r="C160" s="26" t="s">
        <v>415</v>
      </c>
      <c r="D160" s="27">
        <v>518000</v>
      </c>
      <c r="E160" s="64" t="s">
        <v>44</v>
      </c>
      <c r="F160" s="65">
        <f t="shared" si="2"/>
        <v>518000</v>
      </c>
    </row>
    <row r="161" spans="1:6" ht="22.5" x14ac:dyDescent="0.2">
      <c r="A161" s="24" t="s">
        <v>225</v>
      </c>
      <c r="B161" s="63" t="s">
        <v>182</v>
      </c>
      <c r="C161" s="26" t="s">
        <v>416</v>
      </c>
      <c r="D161" s="27">
        <v>518000</v>
      </c>
      <c r="E161" s="64" t="s">
        <v>44</v>
      </c>
      <c r="F161" s="65">
        <f t="shared" si="2"/>
        <v>518000</v>
      </c>
    </row>
    <row r="162" spans="1:6" x14ac:dyDescent="0.2">
      <c r="A162" s="24" t="s">
        <v>227</v>
      </c>
      <c r="B162" s="63" t="s">
        <v>182</v>
      </c>
      <c r="C162" s="26" t="s">
        <v>417</v>
      </c>
      <c r="D162" s="27">
        <v>518000</v>
      </c>
      <c r="E162" s="64" t="s">
        <v>44</v>
      </c>
      <c r="F162" s="65">
        <f t="shared" si="2"/>
        <v>518000</v>
      </c>
    </row>
    <row r="163" spans="1:6" ht="101.25" x14ac:dyDescent="0.2">
      <c r="A163" s="66" t="s">
        <v>418</v>
      </c>
      <c r="B163" s="63" t="s">
        <v>182</v>
      </c>
      <c r="C163" s="26" t="s">
        <v>419</v>
      </c>
      <c r="D163" s="27">
        <v>100000</v>
      </c>
      <c r="E163" s="64" t="s">
        <v>44</v>
      </c>
      <c r="F163" s="65">
        <f t="shared" si="2"/>
        <v>100000</v>
      </c>
    </row>
    <row r="164" spans="1:6" ht="22.5" x14ac:dyDescent="0.2">
      <c r="A164" s="24" t="s">
        <v>223</v>
      </c>
      <c r="B164" s="63" t="s">
        <v>182</v>
      </c>
      <c r="C164" s="26" t="s">
        <v>420</v>
      </c>
      <c r="D164" s="27">
        <v>100000</v>
      </c>
      <c r="E164" s="64" t="s">
        <v>44</v>
      </c>
      <c r="F164" s="65">
        <f t="shared" si="2"/>
        <v>100000</v>
      </c>
    </row>
    <row r="165" spans="1:6" ht="22.5" x14ac:dyDescent="0.2">
      <c r="A165" s="24" t="s">
        <v>225</v>
      </c>
      <c r="B165" s="63" t="s">
        <v>182</v>
      </c>
      <c r="C165" s="26" t="s">
        <v>421</v>
      </c>
      <c r="D165" s="27">
        <v>100000</v>
      </c>
      <c r="E165" s="64" t="s">
        <v>44</v>
      </c>
      <c r="F165" s="65">
        <f t="shared" si="2"/>
        <v>100000</v>
      </c>
    </row>
    <row r="166" spans="1:6" x14ac:dyDescent="0.2">
      <c r="A166" s="24" t="s">
        <v>227</v>
      </c>
      <c r="B166" s="63" t="s">
        <v>182</v>
      </c>
      <c r="C166" s="26" t="s">
        <v>422</v>
      </c>
      <c r="D166" s="27">
        <v>100000</v>
      </c>
      <c r="E166" s="64" t="s">
        <v>44</v>
      </c>
      <c r="F166" s="65">
        <f t="shared" si="2"/>
        <v>100000</v>
      </c>
    </row>
    <row r="167" spans="1:6" ht="78.75" x14ac:dyDescent="0.2">
      <c r="A167" s="66" t="s">
        <v>423</v>
      </c>
      <c r="B167" s="63" t="s">
        <v>182</v>
      </c>
      <c r="C167" s="26" t="s">
        <v>424</v>
      </c>
      <c r="D167" s="27">
        <v>200000</v>
      </c>
      <c r="E167" s="64" t="s">
        <v>44</v>
      </c>
      <c r="F167" s="65">
        <f t="shared" si="2"/>
        <v>200000</v>
      </c>
    </row>
    <row r="168" spans="1:6" x14ac:dyDescent="0.2">
      <c r="A168" s="24" t="s">
        <v>256</v>
      </c>
      <c r="B168" s="63" t="s">
        <v>182</v>
      </c>
      <c r="C168" s="26" t="s">
        <v>425</v>
      </c>
      <c r="D168" s="27">
        <v>200000</v>
      </c>
      <c r="E168" s="64" t="s">
        <v>44</v>
      </c>
      <c r="F168" s="65">
        <f t="shared" si="2"/>
        <v>200000</v>
      </c>
    </row>
    <row r="169" spans="1:6" ht="45" x14ac:dyDescent="0.2">
      <c r="A169" s="24" t="s">
        <v>426</v>
      </c>
      <c r="B169" s="63" t="s">
        <v>182</v>
      </c>
      <c r="C169" s="26" t="s">
        <v>427</v>
      </c>
      <c r="D169" s="27">
        <v>200000</v>
      </c>
      <c r="E169" s="64" t="s">
        <v>44</v>
      </c>
      <c r="F169" s="65">
        <f t="shared" si="2"/>
        <v>200000</v>
      </c>
    </row>
    <row r="170" spans="1:6" ht="45" x14ac:dyDescent="0.2">
      <c r="A170" s="24" t="s">
        <v>385</v>
      </c>
      <c r="B170" s="63" t="s">
        <v>182</v>
      </c>
      <c r="C170" s="26" t="s">
        <v>428</v>
      </c>
      <c r="D170" s="27">
        <v>200000</v>
      </c>
      <c r="E170" s="64" t="s">
        <v>44</v>
      </c>
      <c r="F170" s="65">
        <f t="shared" si="2"/>
        <v>200000</v>
      </c>
    </row>
    <row r="171" spans="1:6" ht="101.25" x14ac:dyDescent="0.2">
      <c r="A171" s="66" t="s">
        <v>429</v>
      </c>
      <c r="B171" s="63" t="s">
        <v>182</v>
      </c>
      <c r="C171" s="26" t="s">
        <v>430</v>
      </c>
      <c r="D171" s="27">
        <v>586700</v>
      </c>
      <c r="E171" s="64" t="s">
        <v>44</v>
      </c>
      <c r="F171" s="65">
        <f t="shared" si="2"/>
        <v>586700</v>
      </c>
    </row>
    <row r="172" spans="1:6" x14ac:dyDescent="0.2">
      <c r="A172" s="24" t="s">
        <v>256</v>
      </c>
      <c r="B172" s="63" t="s">
        <v>182</v>
      </c>
      <c r="C172" s="26" t="s">
        <v>431</v>
      </c>
      <c r="D172" s="27">
        <v>586700</v>
      </c>
      <c r="E172" s="64" t="s">
        <v>44</v>
      </c>
      <c r="F172" s="65">
        <f t="shared" si="2"/>
        <v>586700</v>
      </c>
    </row>
    <row r="173" spans="1:6" ht="45" x14ac:dyDescent="0.2">
      <c r="A173" s="24" t="s">
        <v>426</v>
      </c>
      <c r="B173" s="63" t="s">
        <v>182</v>
      </c>
      <c r="C173" s="26" t="s">
        <v>432</v>
      </c>
      <c r="D173" s="27">
        <v>586700</v>
      </c>
      <c r="E173" s="64" t="s">
        <v>44</v>
      </c>
      <c r="F173" s="65">
        <f t="shared" si="2"/>
        <v>586700</v>
      </c>
    </row>
    <row r="174" spans="1:6" ht="45" x14ac:dyDescent="0.2">
      <c r="A174" s="24" t="s">
        <v>385</v>
      </c>
      <c r="B174" s="63" t="s">
        <v>182</v>
      </c>
      <c r="C174" s="26" t="s">
        <v>433</v>
      </c>
      <c r="D174" s="27">
        <v>586700</v>
      </c>
      <c r="E174" s="64" t="s">
        <v>44</v>
      </c>
      <c r="F174" s="65">
        <f t="shared" si="2"/>
        <v>586700</v>
      </c>
    </row>
    <row r="175" spans="1:6" ht="78.75" x14ac:dyDescent="0.2">
      <c r="A175" s="66" t="s">
        <v>434</v>
      </c>
      <c r="B175" s="63" t="s">
        <v>182</v>
      </c>
      <c r="C175" s="26" t="s">
        <v>435</v>
      </c>
      <c r="D175" s="27">
        <v>154612400</v>
      </c>
      <c r="E175" s="64" t="s">
        <v>44</v>
      </c>
      <c r="F175" s="65">
        <f t="shared" si="2"/>
        <v>154612400</v>
      </c>
    </row>
    <row r="176" spans="1:6" ht="22.5" x14ac:dyDescent="0.2">
      <c r="A176" s="24" t="s">
        <v>342</v>
      </c>
      <c r="B176" s="63" t="s">
        <v>182</v>
      </c>
      <c r="C176" s="26" t="s">
        <v>436</v>
      </c>
      <c r="D176" s="27">
        <v>154612400</v>
      </c>
      <c r="E176" s="64" t="s">
        <v>44</v>
      </c>
      <c r="F176" s="65">
        <f t="shared" si="2"/>
        <v>154612400</v>
      </c>
    </row>
    <row r="177" spans="1:6" x14ac:dyDescent="0.2">
      <c r="A177" s="24" t="s">
        <v>344</v>
      </c>
      <c r="B177" s="63" t="s">
        <v>182</v>
      </c>
      <c r="C177" s="26" t="s">
        <v>437</v>
      </c>
      <c r="D177" s="27">
        <v>154612400</v>
      </c>
      <c r="E177" s="64" t="s">
        <v>44</v>
      </c>
      <c r="F177" s="65">
        <f t="shared" si="2"/>
        <v>154612400</v>
      </c>
    </row>
    <row r="178" spans="1:6" ht="33.75" x14ac:dyDescent="0.2">
      <c r="A178" s="24" t="s">
        <v>346</v>
      </c>
      <c r="B178" s="63" t="s">
        <v>182</v>
      </c>
      <c r="C178" s="26" t="s">
        <v>438</v>
      </c>
      <c r="D178" s="27">
        <v>154612400</v>
      </c>
      <c r="E178" s="64" t="s">
        <v>44</v>
      </c>
      <c r="F178" s="65">
        <f t="shared" si="2"/>
        <v>154612400</v>
      </c>
    </row>
    <row r="179" spans="1:6" x14ac:dyDescent="0.2">
      <c r="A179" s="51" t="s">
        <v>439</v>
      </c>
      <c r="B179" s="52" t="s">
        <v>182</v>
      </c>
      <c r="C179" s="53" t="s">
        <v>440</v>
      </c>
      <c r="D179" s="54">
        <v>6859300</v>
      </c>
      <c r="E179" s="55">
        <v>885995.13</v>
      </c>
      <c r="F179" s="56">
        <f t="shared" si="2"/>
        <v>5973304.8700000001</v>
      </c>
    </row>
    <row r="180" spans="1:6" ht="22.5" x14ac:dyDescent="0.2">
      <c r="A180" s="24" t="s">
        <v>324</v>
      </c>
      <c r="B180" s="63" t="s">
        <v>182</v>
      </c>
      <c r="C180" s="26" t="s">
        <v>441</v>
      </c>
      <c r="D180" s="27">
        <v>279100</v>
      </c>
      <c r="E180" s="64">
        <v>279019.40000000002</v>
      </c>
      <c r="F180" s="65">
        <f t="shared" si="2"/>
        <v>80.599999999976717</v>
      </c>
    </row>
    <row r="181" spans="1:6" ht="33.75" x14ac:dyDescent="0.2">
      <c r="A181" s="24" t="s">
        <v>353</v>
      </c>
      <c r="B181" s="63" t="s">
        <v>182</v>
      </c>
      <c r="C181" s="26" t="s">
        <v>442</v>
      </c>
      <c r="D181" s="27">
        <v>279100</v>
      </c>
      <c r="E181" s="64">
        <v>279019.40000000002</v>
      </c>
      <c r="F181" s="65">
        <f t="shared" si="2"/>
        <v>80.599999999976717</v>
      </c>
    </row>
    <row r="182" spans="1:6" ht="67.5" x14ac:dyDescent="0.2">
      <c r="A182" s="66" t="s">
        <v>443</v>
      </c>
      <c r="B182" s="63" t="s">
        <v>182</v>
      </c>
      <c r="C182" s="26" t="s">
        <v>444</v>
      </c>
      <c r="D182" s="27">
        <v>279100</v>
      </c>
      <c r="E182" s="64">
        <v>279019.40000000002</v>
      </c>
      <c r="F182" s="65">
        <f t="shared" si="2"/>
        <v>80.599999999976717</v>
      </c>
    </row>
    <row r="183" spans="1:6" ht="22.5" x14ac:dyDescent="0.2">
      <c r="A183" s="24" t="s">
        <v>223</v>
      </c>
      <c r="B183" s="63" t="s">
        <v>182</v>
      </c>
      <c r="C183" s="26" t="s">
        <v>445</v>
      </c>
      <c r="D183" s="27">
        <v>279100</v>
      </c>
      <c r="E183" s="64">
        <v>279019.40000000002</v>
      </c>
      <c r="F183" s="65">
        <f t="shared" si="2"/>
        <v>80.599999999976717</v>
      </c>
    </row>
    <row r="184" spans="1:6" ht="22.5" x14ac:dyDescent="0.2">
      <c r="A184" s="24" t="s">
        <v>225</v>
      </c>
      <c r="B184" s="63" t="s">
        <v>182</v>
      </c>
      <c r="C184" s="26" t="s">
        <v>446</v>
      </c>
      <c r="D184" s="27">
        <v>279100</v>
      </c>
      <c r="E184" s="64">
        <v>279019.40000000002</v>
      </c>
      <c r="F184" s="65">
        <f t="shared" si="2"/>
        <v>80.599999999976717</v>
      </c>
    </row>
    <row r="185" spans="1:6" x14ac:dyDescent="0.2">
      <c r="A185" s="24" t="s">
        <v>227</v>
      </c>
      <c r="B185" s="63" t="s">
        <v>182</v>
      </c>
      <c r="C185" s="26" t="s">
        <v>447</v>
      </c>
      <c r="D185" s="27">
        <v>279100</v>
      </c>
      <c r="E185" s="64">
        <v>279019.40000000002</v>
      </c>
      <c r="F185" s="65">
        <f t="shared" si="2"/>
        <v>80.599999999976717</v>
      </c>
    </row>
    <row r="186" spans="1:6" ht="22.5" x14ac:dyDescent="0.2">
      <c r="A186" s="24" t="s">
        <v>448</v>
      </c>
      <c r="B186" s="63" t="s">
        <v>182</v>
      </c>
      <c r="C186" s="26" t="s">
        <v>449</v>
      </c>
      <c r="D186" s="27">
        <v>566800</v>
      </c>
      <c r="E186" s="64">
        <v>72405.73</v>
      </c>
      <c r="F186" s="65">
        <f t="shared" si="2"/>
        <v>494394.27</v>
      </c>
    </row>
    <row r="187" spans="1:6" ht="22.5" x14ac:dyDescent="0.2">
      <c r="A187" s="24" t="s">
        <v>450</v>
      </c>
      <c r="B187" s="63" t="s">
        <v>182</v>
      </c>
      <c r="C187" s="26" t="s">
        <v>451</v>
      </c>
      <c r="D187" s="27">
        <v>566800</v>
      </c>
      <c r="E187" s="64">
        <v>72405.73</v>
      </c>
      <c r="F187" s="65">
        <f t="shared" si="2"/>
        <v>494394.27</v>
      </c>
    </row>
    <row r="188" spans="1:6" ht="78.75" x14ac:dyDescent="0.2">
      <c r="A188" s="66" t="s">
        <v>452</v>
      </c>
      <c r="B188" s="63" t="s">
        <v>182</v>
      </c>
      <c r="C188" s="26" t="s">
        <v>453</v>
      </c>
      <c r="D188" s="27">
        <v>566800</v>
      </c>
      <c r="E188" s="64">
        <v>72405.73</v>
      </c>
      <c r="F188" s="65">
        <f t="shared" si="2"/>
        <v>494394.27</v>
      </c>
    </row>
    <row r="189" spans="1:6" ht="22.5" x14ac:dyDescent="0.2">
      <c r="A189" s="24" t="s">
        <v>223</v>
      </c>
      <c r="B189" s="63" t="s">
        <v>182</v>
      </c>
      <c r="C189" s="26" t="s">
        <v>454</v>
      </c>
      <c r="D189" s="27">
        <v>566800</v>
      </c>
      <c r="E189" s="64">
        <v>72405.73</v>
      </c>
      <c r="F189" s="65">
        <f t="shared" si="2"/>
        <v>494394.27</v>
      </c>
    </row>
    <row r="190" spans="1:6" ht="22.5" x14ac:dyDescent="0.2">
      <c r="A190" s="24" t="s">
        <v>225</v>
      </c>
      <c r="B190" s="63" t="s">
        <v>182</v>
      </c>
      <c r="C190" s="26" t="s">
        <v>455</v>
      </c>
      <c r="D190" s="27">
        <v>566800</v>
      </c>
      <c r="E190" s="64">
        <v>72405.73</v>
      </c>
      <c r="F190" s="65">
        <f t="shared" si="2"/>
        <v>494394.27</v>
      </c>
    </row>
    <row r="191" spans="1:6" x14ac:dyDescent="0.2">
      <c r="A191" s="24" t="s">
        <v>227</v>
      </c>
      <c r="B191" s="63" t="s">
        <v>182</v>
      </c>
      <c r="C191" s="26" t="s">
        <v>456</v>
      </c>
      <c r="D191" s="27">
        <v>566800</v>
      </c>
      <c r="E191" s="64">
        <v>72405.73</v>
      </c>
      <c r="F191" s="65">
        <f t="shared" si="2"/>
        <v>494394.27</v>
      </c>
    </row>
    <row r="192" spans="1:6" ht="33.75" x14ac:dyDescent="0.2">
      <c r="A192" s="24" t="s">
        <v>457</v>
      </c>
      <c r="B192" s="63" t="s">
        <v>182</v>
      </c>
      <c r="C192" s="26" t="s">
        <v>458</v>
      </c>
      <c r="D192" s="27">
        <v>6013400</v>
      </c>
      <c r="E192" s="64">
        <v>534570</v>
      </c>
      <c r="F192" s="65">
        <f t="shared" si="2"/>
        <v>5478830</v>
      </c>
    </row>
    <row r="193" spans="1:6" ht="56.25" x14ac:dyDescent="0.2">
      <c r="A193" s="24" t="s">
        <v>459</v>
      </c>
      <c r="B193" s="63" t="s">
        <v>182</v>
      </c>
      <c r="C193" s="26" t="s">
        <v>460</v>
      </c>
      <c r="D193" s="27">
        <v>6013400</v>
      </c>
      <c r="E193" s="64">
        <v>534570</v>
      </c>
      <c r="F193" s="65">
        <f t="shared" si="2"/>
        <v>5478830</v>
      </c>
    </row>
    <row r="194" spans="1:6" ht="67.5" x14ac:dyDescent="0.2">
      <c r="A194" s="24" t="s">
        <v>461</v>
      </c>
      <c r="B194" s="63" t="s">
        <v>182</v>
      </c>
      <c r="C194" s="26" t="s">
        <v>462</v>
      </c>
      <c r="D194" s="27">
        <v>700000</v>
      </c>
      <c r="E194" s="64">
        <v>534570</v>
      </c>
      <c r="F194" s="65">
        <f t="shared" si="2"/>
        <v>165430</v>
      </c>
    </row>
    <row r="195" spans="1:6" ht="22.5" x14ac:dyDescent="0.2">
      <c r="A195" s="24" t="s">
        <v>223</v>
      </c>
      <c r="B195" s="63" t="s">
        <v>182</v>
      </c>
      <c r="C195" s="26" t="s">
        <v>463</v>
      </c>
      <c r="D195" s="27">
        <v>700000</v>
      </c>
      <c r="E195" s="64">
        <v>534570</v>
      </c>
      <c r="F195" s="65">
        <f t="shared" si="2"/>
        <v>165430</v>
      </c>
    </row>
    <row r="196" spans="1:6" ht="22.5" x14ac:dyDescent="0.2">
      <c r="A196" s="24" t="s">
        <v>225</v>
      </c>
      <c r="B196" s="63" t="s">
        <v>182</v>
      </c>
      <c r="C196" s="26" t="s">
        <v>464</v>
      </c>
      <c r="D196" s="27">
        <v>700000</v>
      </c>
      <c r="E196" s="64">
        <v>534570</v>
      </c>
      <c r="F196" s="65">
        <f t="shared" si="2"/>
        <v>165430</v>
      </c>
    </row>
    <row r="197" spans="1:6" x14ac:dyDescent="0.2">
      <c r="A197" s="24" t="s">
        <v>227</v>
      </c>
      <c r="B197" s="63" t="s">
        <v>182</v>
      </c>
      <c r="C197" s="26" t="s">
        <v>465</v>
      </c>
      <c r="D197" s="27">
        <v>700000</v>
      </c>
      <c r="E197" s="64">
        <v>534570</v>
      </c>
      <c r="F197" s="65">
        <f t="shared" si="2"/>
        <v>165430</v>
      </c>
    </row>
    <row r="198" spans="1:6" ht="56.25" x14ac:dyDescent="0.2">
      <c r="A198" s="24" t="s">
        <v>466</v>
      </c>
      <c r="B198" s="63" t="s">
        <v>182</v>
      </c>
      <c r="C198" s="26" t="s">
        <v>467</v>
      </c>
      <c r="D198" s="27">
        <v>4520100</v>
      </c>
      <c r="E198" s="64" t="s">
        <v>44</v>
      </c>
      <c r="F198" s="65">
        <f t="shared" si="2"/>
        <v>4520100</v>
      </c>
    </row>
    <row r="199" spans="1:6" ht="22.5" x14ac:dyDescent="0.2">
      <c r="A199" s="24" t="s">
        <v>223</v>
      </c>
      <c r="B199" s="63" t="s">
        <v>182</v>
      </c>
      <c r="C199" s="26" t="s">
        <v>468</v>
      </c>
      <c r="D199" s="27">
        <v>4520100</v>
      </c>
      <c r="E199" s="64" t="s">
        <v>44</v>
      </c>
      <c r="F199" s="65">
        <f t="shared" si="2"/>
        <v>4520100</v>
      </c>
    </row>
    <row r="200" spans="1:6" ht="22.5" x14ac:dyDescent="0.2">
      <c r="A200" s="24" t="s">
        <v>225</v>
      </c>
      <c r="B200" s="63" t="s">
        <v>182</v>
      </c>
      <c r="C200" s="26" t="s">
        <v>469</v>
      </c>
      <c r="D200" s="27">
        <v>4520100</v>
      </c>
      <c r="E200" s="64" t="s">
        <v>44</v>
      </c>
      <c r="F200" s="65">
        <f t="shared" si="2"/>
        <v>4520100</v>
      </c>
    </row>
    <row r="201" spans="1:6" ht="22.5" x14ac:dyDescent="0.2">
      <c r="A201" s="24" t="s">
        <v>332</v>
      </c>
      <c r="B201" s="63" t="s">
        <v>182</v>
      </c>
      <c r="C201" s="26" t="s">
        <v>470</v>
      </c>
      <c r="D201" s="27">
        <v>4520100</v>
      </c>
      <c r="E201" s="64" t="s">
        <v>44</v>
      </c>
      <c r="F201" s="65">
        <f t="shared" si="2"/>
        <v>4520100</v>
      </c>
    </row>
    <row r="202" spans="1:6" ht="101.25" x14ac:dyDescent="0.2">
      <c r="A202" s="66" t="s">
        <v>471</v>
      </c>
      <c r="B202" s="63" t="s">
        <v>182</v>
      </c>
      <c r="C202" s="26" t="s">
        <v>472</v>
      </c>
      <c r="D202" s="27">
        <v>793300</v>
      </c>
      <c r="E202" s="64" t="s">
        <v>44</v>
      </c>
      <c r="F202" s="65">
        <f t="shared" si="2"/>
        <v>793300</v>
      </c>
    </row>
    <row r="203" spans="1:6" ht="22.5" x14ac:dyDescent="0.2">
      <c r="A203" s="24" t="s">
        <v>223</v>
      </c>
      <c r="B203" s="63" t="s">
        <v>182</v>
      </c>
      <c r="C203" s="26" t="s">
        <v>473</v>
      </c>
      <c r="D203" s="27">
        <v>793300</v>
      </c>
      <c r="E203" s="64" t="s">
        <v>44</v>
      </c>
      <c r="F203" s="65">
        <f t="shared" si="2"/>
        <v>793300</v>
      </c>
    </row>
    <row r="204" spans="1:6" ht="22.5" x14ac:dyDescent="0.2">
      <c r="A204" s="24" t="s">
        <v>225</v>
      </c>
      <c r="B204" s="63" t="s">
        <v>182</v>
      </c>
      <c r="C204" s="26" t="s">
        <v>474</v>
      </c>
      <c r="D204" s="27">
        <v>793300</v>
      </c>
      <c r="E204" s="64" t="s">
        <v>44</v>
      </c>
      <c r="F204" s="65">
        <f t="shared" si="2"/>
        <v>793300</v>
      </c>
    </row>
    <row r="205" spans="1:6" x14ac:dyDescent="0.2">
      <c r="A205" s="24" t="s">
        <v>227</v>
      </c>
      <c r="B205" s="63" t="s">
        <v>182</v>
      </c>
      <c r="C205" s="26" t="s">
        <v>475</v>
      </c>
      <c r="D205" s="27">
        <v>793300</v>
      </c>
      <c r="E205" s="64" t="s">
        <v>44</v>
      </c>
      <c r="F205" s="65">
        <f t="shared" si="2"/>
        <v>793300</v>
      </c>
    </row>
    <row r="206" spans="1:6" x14ac:dyDescent="0.2">
      <c r="A206" s="24" t="s">
        <v>476</v>
      </c>
      <c r="B206" s="63" t="s">
        <v>182</v>
      </c>
      <c r="C206" s="26" t="s">
        <v>477</v>
      </c>
      <c r="D206" s="27">
        <v>133000</v>
      </c>
      <c r="E206" s="64">
        <v>10000</v>
      </c>
      <c r="F206" s="65">
        <f t="shared" si="2"/>
        <v>123000</v>
      </c>
    </row>
    <row r="207" spans="1:6" ht="22.5" x14ac:dyDescent="0.2">
      <c r="A207" s="51" t="s">
        <v>478</v>
      </c>
      <c r="B207" s="52" t="s">
        <v>182</v>
      </c>
      <c r="C207" s="53" t="s">
        <v>479</v>
      </c>
      <c r="D207" s="54">
        <v>30000</v>
      </c>
      <c r="E207" s="55">
        <v>10000</v>
      </c>
      <c r="F207" s="56">
        <f t="shared" ref="F207:F270" si="3">IF(OR(D207="-",IF(E207="-",0,E207)&gt;=IF(D207="-",0,D207)),"-",IF(D207="-",0,D207)-IF(E207="-",0,E207))</f>
        <v>20000</v>
      </c>
    </row>
    <row r="208" spans="1:6" ht="33.75" x14ac:dyDescent="0.2">
      <c r="A208" s="24" t="s">
        <v>262</v>
      </c>
      <c r="B208" s="63" t="s">
        <v>182</v>
      </c>
      <c r="C208" s="26" t="s">
        <v>480</v>
      </c>
      <c r="D208" s="27">
        <v>10000</v>
      </c>
      <c r="E208" s="64">
        <v>10000</v>
      </c>
      <c r="F208" s="65" t="str">
        <f t="shared" si="3"/>
        <v>-</v>
      </c>
    </row>
    <row r="209" spans="1:6" ht="33.75" x14ac:dyDescent="0.2">
      <c r="A209" s="24" t="s">
        <v>481</v>
      </c>
      <c r="B209" s="63" t="s">
        <v>182</v>
      </c>
      <c r="C209" s="26" t="s">
        <v>482</v>
      </c>
      <c r="D209" s="27">
        <v>10000</v>
      </c>
      <c r="E209" s="64">
        <v>10000</v>
      </c>
      <c r="F209" s="65" t="str">
        <f t="shared" si="3"/>
        <v>-</v>
      </c>
    </row>
    <row r="210" spans="1:6" ht="78.75" x14ac:dyDescent="0.2">
      <c r="A210" s="66" t="s">
        <v>483</v>
      </c>
      <c r="B210" s="63" t="s">
        <v>182</v>
      </c>
      <c r="C210" s="26" t="s">
        <v>484</v>
      </c>
      <c r="D210" s="27">
        <v>10000</v>
      </c>
      <c r="E210" s="64">
        <v>10000</v>
      </c>
      <c r="F210" s="65" t="str">
        <f t="shared" si="3"/>
        <v>-</v>
      </c>
    </row>
    <row r="211" spans="1:6" ht="22.5" x14ac:dyDescent="0.2">
      <c r="A211" s="24" t="s">
        <v>223</v>
      </c>
      <c r="B211" s="63" t="s">
        <v>182</v>
      </c>
      <c r="C211" s="26" t="s">
        <v>485</v>
      </c>
      <c r="D211" s="27">
        <v>10000</v>
      </c>
      <c r="E211" s="64">
        <v>10000</v>
      </c>
      <c r="F211" s="65" t="str">
        <f t="shared" si="3"/>
        <v>-</v>
      </c>
    </row>
    <row r="212" spans="1:6" ht="22.5" x14ac:dyDescent="0.2">
      <c r="A212" s="24" t="s">
        <v>225</v>
      </c>
      <c r="B212" s="63" t="s">
        <v>182</v>
      </c>
      <c r="C212" s="26" t="s">
        <v>486</v>
      </c>
      <c r="D212" s="27">
        <v>10000</v>
      </c>
      <c r="E212" s="64">
        <v>10000</v>
      </c>
      <c r="F212" s="65" t="str">
        <f t="shared" si="3"/>
        <v>-</v>
      </c>
    </row>
    <row r="213" spans="1:6" x14ac:dyDescent="0.2">
      <c r="A213" s="24" t="s">
        <v>227</v>
      </c>
      <c r="B213" s="63" t="s">
        <v>182</v>
      </c>
      <c r="C213" s="26" t="s">
        <v>487</v>
      </c>
      <c r="D213" s="27">
        <v>10000</v>
      </c>
      <c r="E213" s="64">
        <v>10000</v>
      </c>
      <c r="F213" s="65" t="str">
        <f t="shared" si="3"/>
        <v>-</v>
      </c>
    </row>
    <row r="214" spans="1:6" ht="22.5" x14ac:dyDescent="0.2">
      <c r="A214" s="24" t="s">
        <v>282</v>
      </c>
      <c r="B214" s="63" t="s">
        <v>182</v>
      </c>
      <c r="C214" s="26" t="s">
        <v>488</v>
      </c>
      <c r="D214" s="27">
        <v>20000</v>
      </c>
      <c r="E214" s="64" t="s">
        <v>44</v>
      </c>
      <c r="F214" s="65">
        <f t="shared" si="3"/>
        <v>20000</v>
      </c>
    </row>
    <row r="215" spans="1:6" ht="33.75" x14ac:dyDescent="0.2">
      <c r="A215" s="24" t="s">
        <v>489</v>
      </c>
      <c r="B215" s="63" t="s">
        <v>182</v>
      </c>
      <c r="C215" s="26" t="s">
        <v>490</v>
      </c>
      <c r="D215" s="27">
        <v>20000</v>
      </c>
      <c r="E215" s="64" t="s">
        <v>44</v>
      </c>
      <c r="F215" s="65">
        <f t="shared" si="3"/>
        <v>20000</v>
      </c>
    </row>
    <row r="216" spans="1:6" ht="67.5" x14ac:dyDescent="0.2">
      <c r="A216" s="66" t="s">
        <v>491</v>
      </c>
      <c r="B216" s="63" t="s">
        <v>182</v>
      </c>
      <c r="C216" s="26" t="s">
        <v>492</v>
      </c>
      <c r="D216" s="27">
        <v>20000</v>
      </c>
      <c r="E216" s="64" t="s">
        <v>44</v>
      </c>
      <c r="F216" s="65">
        <f t="shared" si="3"/>
        <v>20000</v>
      </c>
    </row>
    <row r="217" spans="1:6" ht="22.5" x14ac:dyDescent="0.2">
      <c r="A217" s="24" t="s">
        <v>223</v>
      </c>
      <c r="B217" s="63" t="s">
        <v>182</v>
      </c>
      <c r="C217" s="26" t="s">
        <v>493</v>
      </c>
      <c r="D217" s="27">
        <v>20000</v>
      </c>
      <c r="E217" s="64" t="s">
        <v>44</v>
      </c>
      <c r="F217" s="65">
        <f t="shared" si="3"/>
        <v>20000</v>
      </c>
    </row>
    <row r="218" spans="1:6" ht="22.5" x14ac:dyDescent="0.2">
      <c r="A218" s="24" t="s">
        <v>225</v>
      </c>
      <c r="B218" s="63" t="s">
        <v>182</v>
      </c>
      <c r="C218" s="26" t="s">
        <v>494</v>
      </c>
      <c r="D218" s="27">
        <v>20000</v>
      </c>
      <c r="E218" s="64" t="s">
        <v>44</v>
      </c>
      <c r="F218" s="65">
        <f t="shared" si="3"/>
        <v>20000</v>
      </c>
    </row>
    <row r="219" spans="1:6" x14ac:dyDescent="0.2">
      <c r="A219" s="24" t="s">
        <v>227</v>
      </c>
      <c r="B219" s="63" t="s">
        <v>182</v>
      </c>
      <c r="C219" s="26" t="s">
        <v>495</v>
      </c>
      <c r="D219" s="27">
        <v>20000</v>
      </c>
      <c r="E219" s="64" t="s">
        <v>44</v>
      </c>
      <c r="F219" s="65">
        <f t="shared" si="3"/>
        <v>20000</v>
      </c>
    </row>
    <row r="220" spans="1:6" x14ac:dyDescent="0.2">
      <c r="A220" s="51" t="s">
        <v>496</v>
      </c>
      <c r="B220" s="52" t="s">
        <v>182</v>
      </c>
      <c r="C220" s="53" t="s">
        <v>497</v>
      </c>
      <c r="D220" s="54">
        <v>103000</v>
      </c>
      <c r="E220" s="55" t="s">
        <v>44</v>
      </c>
      <c r="F220" s="56">
        <f t="shared" si="3"/>
        <v>103000</v>
      </c>
    </row>
    <row r="221" spans="1:6" ht="22.5" x14ac:dyDescent="0.2">
      <c r="A221" s="24" t="s">
        <v>498</v>
      </c>
      <c r="B221" s="63" t="s">
        <v>182</v>
      </c>
      <c r="C221" s="26" t="s">
        <v>499</v>
      </c>
      <c r="D221" s="27">
        <v>103000</v>
      </c>
      <c r="E221" s="64" t="s">
        <v>44</v>
      </c>
      <c r="F221" s="65">
        <f t="shared" si="3"/>
        <v>103000</v>
      </c>
    </row>
    <row r="222" spans="1:6" x14ac:dyDescent="0.2">
      <c r="A222" s="24" t="s">
        <v>500</v>
      </c>
      <c r="B222" s="63" t="s">
        <v>182</v>
      </c>
      <c r="C222" s="26" t="s">
        <v>501</v>
      </c>
      <c r="D222" s="27">
        <v>100000</v>
      </c>
      <c r="E222" s="64" t="s">
        <v>44</v>
      </c>
      <c r="F222" s="65">
        <f t="shared" si="3"/>
        <v>100000</v>
      </c>
    </row>
    <row r="223" spans="1:6" ht="56.25" x14ac:dyDescent="0.2">
      <c r="A223" s="24" t="s">
        <v>502</v>
      </c>
      <c r="B223" s="63" t="s">
        <v>182</v>
      </c>
      <c r="C223" s="26" t="s">
        <v>503</v>
      </c>
      <c r="D223" s="27">
        <v>100000</v>
      </c>
      <c r="E223" s="64" t="s">
        <v>44</v>
      </c>
      <c r="F223" s="65">
        <f t="shared" si="3"/>
        <v>100000</v>
      </c>
    </row>
    <row r="224" spans="1:6" ht="22.5" x14ac:dyDescent="0.2">
      <c r="A224" s="24" t="s">
        <v>223</v>
      </c>
      <c r="B224" s="63" t="s">
        <v>182</v>
      </c>
      <c r="C224" s="26" t="s">
        <v>504</v>
      </c>
      <c r="D224" s="27">
        <v>100000</v>
      </c>
      <c r="E224" s="64" t="s">
        <v>44</v>
      </c>
      <c r="F224" s="65">
        <f t="shared" si="3"/>
        <v>100000</v>
      </c>
    </row>
    <row r="225" spans="1:6" ht="22.5" x14ac:dyDescent="0.2">
      <c r="A225" s="24" t="s">
        <v>225</v>
      </c>
      <c r="B225" s="63" t="s">
        <v>182</v>
      </c>
      <c r="C225" s="26" t="s">
        <v>505</v>
      </c>
      <c r="D225" s="27">
        <v>100000</v>
      </c>
      <c r="E225" s="64" t="s">
        <v>44</v>
      </c>
      <c r="F225" s="65">
        <f t="shared" si="3"/>
        <v>100000</v>
      </c>
    </row>
    <row r="226" spans="1:6" x14ac:dyDescent="0.2">
      <c r="A226" s="24" t="s">
        <v>227</v>
      </c>
      <c r="B226" s="63" t="s">
        <v>182</v>
      </c>
      <c r="C226" s="26" t="s">
        <v>506</v>
      </c>
      <c r="D226" s="27">
        <v>100000</v>
      </c>
      <c r="E226" s="64" t="s">
        <v>44</v>
      </c>
      <c r="F226" s="65">
        <f t="shared" si="3"/>
        <v>100000</v>
      </c>
    </row>
    <row r="227" spans="1:6" ht="22.5" x14ac:dyDescent="0.2">
      <c r="A227" s="24" t="s">
        <v>507</v>
      </c>
      <c r="B227" s="63" t="s">
        <v>182</v>
      </c>
      <c r="C227" s="26" t="s">
        <v>508</v>
      </c>
      <c r="D227" s="27">
        <v>3000</v>
      </c>
      <c r="E227" s="64" t="s">
        <v>44</v>
      </c>
      <c r="F227" s="65">
        <f t="shared" si="3"/>
        <v>3000</v>
      </c>
    </row>
    <row r="228" spans="1:6" ht="56.25" x14ac:dyDescent="0.2">
      <c r="A228" s="24" t="s">
        <v>509</v>
      </c>
      <c r="B228" s="63" t="s">
        <v>182</v>
      </c>
      <c r="C228" s="26" t="s">
        <v>510</v>
      </c>
      <c r="D228" s="27">
        <v>3000</v>
      </c>
      <c r="E228" s="64" t="s">
        <v>44</v>
      </c>
      <c r="F228" s="65">
        <f t="shared" si="3"/>
        <v>3000</v>
      </c>
    </row>
    <row r="229" spans="1:6" ht="22.5" x14ac:dyDescent="0.2">
      <c r="A229" s="24" t="s">
        <v>223</v>
      </c>
      <c r="B229" s="63" t="s">
        <v>182</v>
      </c>
      <c r="C229" s="26" t="s">
        <v>511</v>
      </c>
      <c r="D229" s="27">
        <v>3000</v>
      </c>
      <c r="E229" s="64" t="s">
        <v>44</v>
      </c>
      <c r="F229" s="65">
        <f t="shared" si="3"/>
        <v>3000</v>
      </c>
    </row>
    <row r="230" spans="1:6" ht="22.5" x14ac:dyDescent="0.2">
      <c r="A230" s="24" t="s">
        <v>225</v>
      </c>
      <c r="B230" s="63" t="s">
        <v>182</v>
      </c>
      <c r="C230" s="26" t="s">
        <v>512</v>
      </c>
      <c r="D230" s="27">
        <v>3000</v>
      </c>
      <c r="E230" s="64" t="s">
        <v>44</v>
      </c>
      <c r="F230" s="65">
        <f t="shared" si="3"/>
        <v>3000</v>
      </c>
    </row>
    <row r="231" spans="1:6" x14ac:dyDescent="0.2">
      <c r="A231" s="24" t="s">
        <v>227</v>
      </c>
      <c r="B231" s="63" t="s">
        <v>182</v>
      </c>
      <c r="C231" s="26" t="s">
        <v>513</v>
      </c>
      <c r="D231" s="27">
        <v>3000</v>
      </c>
      <c r="E231" s="64" t="s">
        <v>44</v>
      </c>
      <c r="F231" s="65">
        <f t="shared" si="3"/>
        <v>3000</v>
      </c>
    </row>
    <row r="232" spans="1:6" x14ac:dyDescent="0.2">
      <c r="A232" s="24" t="s">
        <v>514</v>
      </c>
      <c r="B232" s="63" t="s">
        <v>182</v>
      </c>
      <c r="C232" s="26" t="s">
        <v>515</v>
      </c>
      <c r="D232" s="27">
        <v>12703900</v>
      </c>
      <c r="E232" s="64">
        <v>3653683</v>
      </c>
      <c r="F232" s="65">
        <f t="shared" si="3"/>
        <v>9050217</v>
      </c>
    </row>
    <row r="233" spans="1:6" x14ac:dyDescent="0.2">
      <c r="A233" s="51" t="s">
        <v>516</v>
      </c>
      <c r="B233" s="52" t="s">
        <v>182</v>
      </c>
      <c r="C233" s="53" t="s">
        <v>517</v>
      </c>
      <c r="D233" s="54">
        <v>12703900</v>
      </c>
      <c r="E233" s="55">
        <v>3653683</v>
      </c>
      <c r="F233" s="56">
        <f t="shared" si="3"/>
        <v>9050217</v>
      </c>
    </row>
    <row r="234" spans="1:6" ht="22.5" x14ac:dyDescent="0.2">
      <c r="A234" s="24" t="s">
        <v>448</v>
      </c>
      <c r="B234" s="63" t="s">
        <v>182</v>
      </c>
      <c r="C234" s="26" t="s">
        <v>518</v>
      </c>
      <c r="D234" s="27">
        <v>12703900</v>
      </c>
      <c r="E234" s="64">
        <v>3653683</v>
      </c>
      <c r="F234" s="65">
        <f t="shared" si="3"/>
        <v>9050217</v>
      </c>
    </row>
    <row r="235" spans="1:6" ht="22.5" x14ac:dyDescent="0.2">
      <c r="A235" s="24" t="s">
        <v>519</v>
      </c>
      <c r="B235" s="63" t="s">
        <v>182</v>
      </c>
      <c r="C235" s="26" t="s">
        <v>520</v>
      </c>
      <c r="D235" s="27">
        <v>12528900</v>
      </c>
      <c r="E235" s="64">
        <v>3649100</v>
      </c>
      <c r="F235" s="65">
        <f t="shared" si="3"/>
        <v>8879800</v>
      </c>
    </row>
    <row r="236" spans="1:6" ht="67.5" x14ac:dyDescent="0.2">
      <c r="A236" s="66" t="s">
        <v>521</v>
      </c>
      <c r="B236" s="63" t="s">
        <v>182</v>
      </c>
      <c r="C236" s="26" t="s">
        <v>522</v>
      </c>
      <c r="D236" s="27">
        <v>8915300</v>
      </c>
      <c r="E236" s="64">
        <v>2300000</v>
      </c>
      <c r="F236" s="65">
        <f t="shared" si="3"/>
        <v>6615300</v>
      </c>
    </row>
    <row r="237" spans="1:6" ht="22.5" x14ac:dyDescent="0.2">
      <c r="A237" s="24" t="s">
        <v>381</v>
      </c>
      <c r="B237" s="63" t="s">
        <v>182</v>
      </c>
      <c r="C237" s="26" t="s">
        <v>523</v>
      </c>
      <c r="D237" s="27">
        <v>8915300</v>
      </c>
      <c r="E237" s="64">
        <v>2300000</v>
      </c>
      <c r="F237" s="65">
        <f t="shared" si="3"/>
        <v>6615300</v>
      </c>
    </row>
    <row r="238" spans="1:6" x14ac:dyDescent="0.2">
      <c r="A238" s="24" t="s">
        <v>524</v>
      </c>
      <c r="B238" s="63" t="s">
        <v>182</v>
      </c>
      <c r="C238" s="26" t="s">
        <v>525</v>
      </c>
      <c r="D238" s="27">
        <v>8915300</v>
      </c>
      <c r="E238" s="64">
        <v>2300000</v>
      </c>
      <c r="F238" s="65">
        <f t="shared" si="3"/>
        <v>6615300</v>
      </c>
    </row>
    <row r="239" spans="1:6" ht="45" x14ac:dyDescent="0.2">
      <c r="A239" s="24" t="s">
        <v>526</v>
      </c>
      <c r="B239" s="63" t="s">
        <v>182</v>
      </c>
      <c r="C239" s="26" t="s">
        <v>527</v>
      </c>
      <c r="D239" s="27">
        <v>8915300</v>
      </c>
      <c r="E239" s="64">
        <v>2300000</v>
      </c>
      <c r="F239" s="65">
        <f t="shared" si="3"/>
        <v>6615300</v>
      </c>
    </row>
    <row r="240" spans="1:6" ht="101.25" x14ac:dyDescent="0.2">
      <c r="A240" s="66" t="s">
        <v>528</v>
      </c>
      <c r="B240" s="63" t="s">
        <v>182</v>
      </c>
      <c r="C240" s="26" t="s">
        <v>529</v>
      </c>
      <c r="D240" s="27">
        <v>3613600</v>
      </c>
      <c r="E240" s="64">
        <v>1349100</v>
      </c>
      <c r="F240" s="65">
        <f t="shared" si="3"/>
        <v>2264500</v>
      </c>
    </row>
    <row r="241" spans="1:6" ht="22.5" x14ac:dyDescent="0.2">
      <c r="A241" s="24" t="s">
        <v>381</v>
      </c>
      <c r="B241" s="63" t="s">
        <v>182</v>
      </c>
      <c r="C241" s="26" t="s">
        <v>530</v>
      </c>
      <c r="D241" s="27">
        <v>3613600</v>
      </c>
      <c r="E241" s="64">
        <v>1349100</v>
      </c>
      <c r="F241" s="65">
        <f t="shared" si="3"/>
        <v>2264500</v>
      </c>
    </row>
    <row r="242" spans="1:6" x14ac:dyDescent="0.2">
      <c r="A242" s="24" t="s">
        <v>524</v>
      </c>
      <c r="B242" s="63" t="s">
        <v>182</v>
      </c>
      <c r="C242" s="26" t="s">
        <v>531</v>
      </c>
      <c r="D242" s="27">
        <v>3613600</v>
      </c>
      <c r="E242" s="64">
        <v>1349100</v>
      </c>
      <c r="F242" s="65">
        <f t="shared" si="3"/>
        <v>2264500</v>
      </c>
    </row>
    <row r="243" spans="1:6" ht="45" x14ac:dyDescent="0.2">
      <c r="A243" s="24" t="s">
        <v>526</v>
      </c>
      <c r="B243" s="63" t="s">
        <v>182</v>
      </c>
      <c r="C243" s="26" t="s">
        <v>532</v>
      </c>
      <c r="D243" s="27">
        <v>3613600</v>
      </c>
      <c r="E243" s="64">
        <v>1349100</v>
      </c>
      <c r="F243" s="65">
        <f t="shared" si="3"/>
        <v>2264500</v>
      </c>
    </row>
    <row r="244" spans="1:6" ht="22.5" x14ac:dyDescent="0.2">
      <c r="A244" s="24" t="s">
        <v>533</v>
      </c>
      <c r="B244" s="63" t="s">
        <v>182</v>
      </c>
      <c r="C244" s="26" t="s">
        <v>534</v>
      </c>
      <c r="D244" s="27">
        <v>175000</v>
      </c>
      <c r="E244" s="64">
        <v>4583</v>
      </c>
      <c r="F244" s="65">
        <f t="shared" si="3"/>
        <v>170417</v>
      </c>
    </row>
    <row r="245" spans="1:6" ht="78.75" x14ac:dyDescent="0.2">
      <c r="A245" s="66" t="s">
        <v>535</v>
      </c>
      <c r="B245" s="63" t="s">
        <v>182</v>
      </c>
      <c r="C245" s="26" t="s">
        <v>536</v>
      </c>
      <c r="D245" s="27">
        <v>175000</v>
      </c>
      <c r="E245" s="64">
        <v>4583</v>
      </c>
      <c r="F245" s="65">
        <f t="shared" si="3"/>
        <v>170417</v>
      </c>
    </row>
    <row r="246" spans="1:6" ht="22.5" x14ac:dyDescent="0.2">
      <c r="A246" s="24" t="s">
        <v>223</v>
      </c>
      <c r="B246" s="63" t="s">
        <v>182</v>
      </c>
      <c r="C246" s="26" t="s">
        <v>537</v>
      </c>
      <c r="D246" s="27">
        <v>175000</v>
      </c>
      <c r="E246" s="64">
        <v>4583</v>
      </c>
      <c r="F246" s="65">
        <f t="shared" si="3"/>
        <v>170417</v>
      </c>
    </row>
    <row r="247" spans="1:6" ht="22.5" x14ac:dyDescent="0.2">
      <c r="A247" s="24" t="s">
        <v>225</v>
      </c>
      <c r="B247" s="63" t="s">
        <v>182</v>
      </c>
      <c r="C247" s="26" t="s">
        <v>538</v>
      </c>
      <c r="D247" s="27">
        <v>175000</v>
      </c>
      <c r="E247" s="64">
        <v>4583</v>
      </c>
      <c r="F247" s="65">
        <f t="shared" si="3"/>
        <v>170417</v>
      </c>
    </row>
    <row r="248" spans="1:6" x14ac:dyDescent="0.2">
      <c r="A248" s="24" t="s">
        <v>227</v>
      </c>
      <c r="B248" s="63" t="s">
        <v>182</v>
      </c>
      <c r="C248" s="26" t="s">
        <v>539</v>
      </c>
      <c r="D248" s="27">
        <v>175000</v>
      </c>
      <c r="E248" s="64">
        <v>4583</v>
      </c>
      <c r="F248" s="65">
        <f t="shared" si="3"/>
        <v>170417</v>
      </c>
    </row>
    <row r="249" spans="1:6" x14ac:dyDescent="0.2">
      <c r="A249" s="24" t="s">
        <v>540</v>
      </c>
      <c r="B249" s="63" t="s">
        <v>182</v>
      </c>
      <c r="C249" s="26" t="s">
        <v>541</v>
      </c>
      <c r="D249" s="27">
        <v>220000</v>
      </c>
      <c r="E249" s="64">
        <v>11711.54</v>
      </c>
      <c r="F249" s="65">
        <f t="shared" si="3"/>
        <v>208288.46</v>
      </c>
    </row>
    <row r="250" spans="1:6" x14ac:dyDescent="0.2">
      <c r="A250" s="51" t="s">
        <v>542</v>
      </c>
      <c r="B250" s="52" t="s">
        <v>182</v>
      </c>
      <c r="C250" s="53" t="s">
        <v>543</v>
      </c>
      <c r="D250" s="54">
        <v>220000</v>
      </c>
      <c r="E250" s="55">
        <v>11711.54</v>
      </c>
      <c r="F250" s="56">
        <f t="shared" si="3"/>
        <v>208288.46</v>
      </c>
    </row>
    <row r="251" spans="1:6" ht="22.5" x14ac:dyDescent="0.2">
      <c r="A251" s="24" t="s">
        <v>544</v>
      </c>
      <c r="B251" s="63" t="s">
        <v>182</v>
      </c>
      <c r="C251" s="26" t="s">
        <v>545</v>
      </c>
      <c r="D251" s="27">
        <v>220000</v>
      </c>
      <c r="E251" s="64">
        <v>11711.54</v>
      </c>
      <c r="F251" s="65">
        <f t="shared" si="3"/>
        <v>208288.46</v>
      </c>
    </row>
    <row r="252" spans="1:6" ht="33.75" x14ac:dyDescent="0.2">
      <c r="A252" s="24" t="s">
        <v>546</v>
      </c>
      <c r="B252" s="63" t="s">
        <v>182</v>
      </c>
      <c r="C252" s="26" t="s">
        <v>547</v>
      </c>
      <c r="D252" s="27">
        <v>210000</v>
      </c>
      <c r="E252" s="64">
        <v>11711.54</v>
      </c>
      <c r="F252" s="65">
        <f t="shared" si="3"/>
        <v>198288.46</v>
      </c>
    </row>
    <row r="253" spans="1:6" ht="67.5" x14ac:dyDescent="0.2">
      <c r="A253" s="66" t="s">
        <v>548</v>
      </c>
      <c r="B253" s="63" t="s">
        <v>182</v>
      </c>
      <c r="C253" s="26" t="s">
        <v>549</v>
      </c>
      <c r="D253" s="27">
        <v>210000</v>
      </c>
      <c r="E253" s="64">
        <v>11711.54</v>
      </c>
      <c r="F253" s="65">
        <f t="shared" si="3"/>
        <v>198288.46</v>
      </c>
    </row>
    <row r="254" spans="1:6" ht="22.5" x14ac:dyDescent="0.2">
      <c r="A254" s="24" t="s">
        <v>223</v>
      </c>
      <c r="B254" s="63" t="s">
        <v>182</v>
      </c>
      <c r="C254" s="26" t="s">
        <v>550</v>
      </c>
      <c r="D254" s="27">
        <v>210000</v>
      </c>
      <c r="E254" s="64">
        <v>11711.54</v>
      </c>
      <c r="F254" s="65">
        <f t="shared" si="3"/>
        <v>198288.46</v>
      </c>
    </row>
    <row r="255" spans="1:6" ht="22.5" x14ac:dyDescent="0.2">
      <c r="A255" s="24" t="s">
        <v>225</v>
      </c>
      <c r="B255" s="63" t="s">
        <v>182</v>
      </c>
      <c r="C255" s="26" t="s">
        <v>551</v>
      </c>
      <c r="D255" s="27">
        <v>210000</v>
      </c>
      <c r="E255" s="64">
        <v>11711.54</v>
      </c>
      <c r="F255" s="65">
        <f t="shared" si="3"/>
        <v>198288.46</v>
      </c>
    </row>
    <row r="256" spans="1:6" x14ac:dyDescent="0.2">
      <c r="A256" s="24" t="s">
        <v>227</v>
      </c>
      <c r="B256" s="63" t="s">
        <v>182</v>
      </c>
      <c r="C256" s="26" t="s">
        <v>552</v>
      </c>
      <c r="D256" s="27">
        <v>210000</v>
      </c>
      <c r="E256" s="64">
        <v>11711.54</v>
      </c>
      <c r="F256" s="65">
        <f t="shared" si="3"/>
        <v>198288.46</v>
      </c>
    </row>
    <row r="257" spans="1:6" ht="33.75" x14ac:dyDescent="0.2">
      <c r="A257" s="24" t="s">
        <v>553</v>
      </c>
      <c r="B257" s="63" t="s">
        <v>182</v>
      </c>
      <c r="C257" s="26" t="s">
        <v>554</v>
      </c>
      <c r="D257" s="27">
        <v>10000</v>
      </c>
      <c r="E257" s="64" t="s">
        <v>44</v>
      </c>
      <c r="F257" s="65">
        <f t="shared" si="3"/>
        <v>10000</v>
      </c>
    </row>
    <row r="258" spans="1:6" ht="78.75" x14ac:dyDescent="0.2">
      <c r="A258" s="66" t="s">
        <v>555</v>
      </c>
      <c r="B258" s="63" t="s">
        <v>182</v>
      </c>
      <c r="C258" s="26" t="s">
        <v>556</v>
      </c>
      <c r="D258" s="27">
        <v>10000</v>
      </c>
      <c r="E258" s="64" t="s">
        <v>44</v>
      </c>
      <c r="F258" s="65">
        <f t="shared" si="3"/>
        <v>10000</v>
      </c>
    </row>
    <row r="259" spans="1:6" ht="22.5" x14ac:dyDescent="0.2">
      <c r="A259" s="24" t="s">
        <v>223</v>
      </c>
      <c r="B259" s="63" t="s">
        <v>182</v>
      </c>
      <c r="C259" s="26" t="s">
        <v>557</v>
      </c>
      <c r="D259" s="27">
        <v>10000</v>
      </c>
      <c r="E259" s="64" t="s">
        <v>44</v>
      </c>
      <c r="F259" s="65">
        <f t="shared" si="3"/>
        <v>10000</v>
      </c>
    </row>
    <row r="260" spans="1:6" ht="22.5" x14ac:dyDescent="0.2">
      <c r="A260" s="24" t="s">
        <v>225</v>
      </c>
      <c r="B260" s="63" t="s">
        <v>182</v>
      </c>
      <c r="C260" s="26" t="s">
        <v>558</v>
      </c>
      <c r="D260" s="27">
        <v>10000</v>
      </c>
      <c r="E260" s="64" t="s">
        <v>44</v>
      </c>
      <c r="F260" s="65">
        <f t="shared" si="3"/>
        <v>10000</v>
      </c>
    </row>
    <row r="261" spans="1:6" x14ac:dyDescent="0.2">
      <c r="A261" s="24" t="s">
        <v>227</v>
      </c>
      <c r="B261" s="63" t="s">
        <v>182</v>
      </c>
      <c r="C261" s="26" t="s">
        <v>559</v>
      </c>
      <c r="D261" s="27">
        <v>10000</v>
      </c>
      <c r="E261" s="64" t="s">
        <v>44</v>
      </c>
      <c r="F261" s="65">
        <f t="shared" si="3"/>
        <v>10000</v>
      </c>
    </row>
    <row r="262" spans="1:6" ht="56.25" x14ac:dyDescent="0.2">
      <c r="A262" s="51" t="s">
        <v>560</v>
      </c>
      <c r="B262" s="52" t="s">
        <v>182</v>
      </c>
      <c r="C262" s="53" t="s">
        <v>561</v>
      </c>
      <c r="D262" s="54">
        <v>30521700</v>
      </c>
      <c r="E262" s="55">
        <v>4906162.2699999996</v>
      </c>
      <c r="F262" s="56">
        <f t="shared" si="3"/>
        <v>25615537.73</v>
      </c>
    </row>
    <row r="263" spans="1:6" x14ac:dyDescent="0.2">
      <c r="A263" s="24" t="s">
        <v>185</v>
      </c>
      <c r="B263" s="63" t="s">
        <v>182</v>
      </c>
      <c r="C263" s="26" t="s">
        <v>562</v>
      </c>
      <c r="D263" s="27">
        <v>7688500</v>
      </c>
      <c r="E263" s="64">
        <v>1219073.42</v>
      </c>
      <c r="F263" s="65">
        <f t="shared" si="3"/>
        <v>6469426.5800000001</v>
      </c>
    </row>
    <row r="264" spans="1:6" x14ac:dyDescent="0.2">
      <c r="A264" s="51" t="s">
        <v>260</v>
      </c>
      <c r="B264" s="52" t="s">
        <v>182</v>
      </c>
      <c r="C264" s="53" t="s">
        <v>563</v>
      </c>
      <c r="D264" s="54">
        <v>7688500</v>
      </c>
      <c r="E264" s="55">
        <v>1219073.42</v>
      </c>
      <c r="F264" s="56">
        <f t="shared" si="3"/>
        <v>6469426.5800000001</v>
      </c>
    </row>
    <row r="265" spans="1:6" ht="22.5" x14ac:dyDescent="0.2">
      <c r="A265" s="24" t="s">
        <v>564</v>
      </c>
      <c r="B265" s="63" t="s">
        <v>182</v>
      </c>
      <c r="C265" s="26" t="s">
        <v>565</v>
      </c>
      <c r="D265" s="27">
        <v>330000</v>
      </c>
      <c r="E265" s="64">
        <v>30000</v>
      </c>
      <c r="F265" s="65">
        <f t="shared" si="3"/>
        <v>300000</v>
      </c>
    </row>
    <row r="266" spans="1:6" ht="45" x14ac:dyDescent="0.2">
      <c r="A266" s="24" t="s">
        <v>566</v>
      </c>
      <c r="B266" s="63" t="s">
        <v>182</v>
      </c>
      <c r="C266" s="26" t="s">
        <v>567</v>
      </c>
      <c r="D266" s="27">
        <v>330000</v>
      </c>
      <c r="E266" s="64">
        <v>30000</v>
      </c>
      <c r="F266" s="65">
        <f t="shared" si="3"/>
        <v>300000</v>
      </c>
    </row>
    <row r="267" spans="1:6" ht="90" x14ac:dyDescent="0.2">
      <c r="A267" s="66" t="s">
        <v>568</v>
      </c>
      <c r="B267" s="63" t="s">
        <v>182</v>
      </c>
      <c r="C267" s="26" t="s">
        <v>569</v>
      </c>
      <c r="D267" s="27">
        <v>200000</v>
      </c>
      <c r="E267" s="64" t="s">
        <v>44</v>
      </c>
      <c r="F267" s="65">
        <f t="shared" si="3"/>
        <v>200000</v>
      </c>
    </row>
    <row r="268" spans="1:6" ht="22.5" x14ac:dyDescent="0.2">
      <c r="A268" s="24" t="s">
        <v>223</v>
      </c>
      <c r="B268" s="63" t="s">
        <v>182</v>
      </c>
      <c r="C268" s="26" t="s">
        <v>570</v>
      </c>
      <c r="D268" s="27">
        <v>200000</v>
      </c>
      <c r="E268" s="64" t="s">
        <v>44</v>
      </c>
      <c r="F268" s="65">
        <f t="shared" si="3"/>
        <v>200000</v>
      </c>
    </row>
    <row r="269" spans="1:6" ht="22.5" x14ac:dyDescent="0.2">
      <c r="A269" s="24" t="s">
        <v>225</v>
      </c>
      <c r="B269" s="63" t="s">
        <v>182</v>
      </c>
      <c r="C269" s="26" t="s">
        <v>571</v>
      </c>
      <c r="D269" s="27">
        <v>200000</v>
      </c>
      <c r="E269" s="64" t="s">
        <v>44</v>
      </c>
      <c r="F269" s="65">
        <f t="shared" si="3"/>
        <v>200000</v>
      </c>
    </row>
    <row r="270" spans="1:6" x14ac:dyDescent="0.2">
      <c r="A270" s="24" t="s">
        <v>227</v>
      </c>
      <c r="B270" s="63" t="s">
        <v>182</v>
      </c>
      <c r="C270" s="26" t="s">
        <v>572</v>
      </c>
      <c r="D270" s="27">
        <v>200000</v>
      </c>
      <c r="E270" s="64" t="s">
        <v>44</v>
      </c>
      <c r="F270" s="65">
        <f t="shared" si="3"/>
        <v>200000</v>
      </c>
    </row>
    <row r="271" spans="1:6" ht="90" x14ac:dyDescent="0.2">
      <c r="A271" s="66" t="s">
        <v>573</v>
      </c>
      <c r="B271" s="63" t="s">
        <v>182</v>
      </c>
      <c r="C271" s="26" t="s">
        <v>574</v>
      </c>
      <c r="D271" s="27">
        <v>40000</v>
      </c>
      <c r="E271" s="64">
        <v>30000</v>
      </c>
      <c r="F271" s="65">
        <f t="shared" ref="F271:F334" si="4">IF(OR(D271="-",IF(E271="-",0,E271)&gt;=IF(D271="-",0,D271)),"-",IF(D271="-",0,D271)-IF(E271="-",0,E271))</f>
        <v>10000</v>
      </c>
    </row>
    <row r="272" spans="1:6" ht="22.5" x14ac:dyDescent="0.2">
      <c r="A272" s="24" t="s">
        <v>223</v>
      </c>
      <c r="B272" s="63" t="s">
        <v>182</v>
      </c>
      <c r="C272" s="26" t="s">
        <v>575</v>
      </c>
      <c r="D272" s="27">
        <v>40000</v>
      </c>
      <c r="E272" s="64">
        <v>30000</v>
      </c>
      <c r="F272" s="65">
        <f t="shared" si="4"/>
        <v>10000</v>
      </c>
    </row>
    <row r="273" spans="1:6" ht="22.5" x14ac:dyDescent="0.2">
      <c r="A273" s="24" t="s">
        <v>225</v>
      </c>
      <c r="B273" s="63" t="s">
        <v>182</v>
      </c>
      <c r="C273" s="26" t="s">
        <v>576</v>
      </c>
      <c r="D273" s="27">
        <v>40000</v>
      </c>
      <c r="E273" s="64">
        <v>30000</v>
      </c>
      <c r="F273" s="65">
        <f t="shared" si="4"/>
        <v>10000</v>
      </c>
    </row>
    <row r="274" spans="1:6" x14ac:dyDescent="0.2">
      <c r="A274" s="24" t="s">
        <v>227</v>
      </c>
      <c r="B274" s="63" t="s">
        <v>182</v>
      </c>
      <c r="C274" s="26" t="s">
        <v>577</v>
      </c>
      <c r="D274" s="27">
        <v>40000</v>
      </c>
      <c r="E274" s="64">
        <v>30000</v>
      </c>
      <c r="F274" s="65">
        <f t="shared" si="4"/>
        <v>10000</v>
      </c>
    </row>
    <row r="275" spans="1:6" ht="90" x14ac:dyDescent="0.2">
      <c r="A275" s="66" t="s">
        <v>578</v>
      </c>
      <c r="B275" s="63" t="s">
        <v>182</v>
      </c>
      <c r="C275" s="26" t="s">
        <v>579</v>
      </c>
      <c r="D275" s="27">
        <v>90000</v>
      </c>
      <c r="E275" s="64" t="s">
        <v>44</v>
      </c>
      <c r="F275" s="65">
        <f t="shared" si="4"/>
        <v>90000</v>
      </c>
    </row>
    <row r="276" spans="1:6" ht="22.5" x14ac:dyDescent="0.2">
      <c r="A276" s="24" t="s">
        <v>223</v>
      </c>
      <c r="B276" s="63" t="s">
        <v>182</v>
      </c>
      <c r="C276" s="26" t="s">
        <v>580</v>
      </c>
      <c r="D276" s="27">
        <v>90000</v>
      </c>
      <c r="E276" s="64" t="s">
        <v>44</v>
      </c>
      <c r="F276" s="65">
        <f t="shared" si="4"/>
        <v>90000</v>
      </c>
    </row>
    <row r="277" spans="1:6" ht="22.5" x14ac:dyDescent="0.2">
      <c r="A277" s="24" t="s">
        <v>225</v>
      </c>
      <c r="B277" s="63" t="s">
        <v>182</v>
      </c>
      <c r="C277" s="26" t="s">
        <v>581</v>
      </c>
      <c r="D277" s="27">
        <v>90000</v>
      </c>
      <c r="E277" s="64" t="s">
        <v>44</v>
      </c>
      <c r="F277" s="65">
        <f t="shared" si="4"/>
        <v>90000</v>
      </c>
    </row>
    <row r="278" spans="1:6" x14ac:dyDescent="0.2">
      <c r="A278" s="24" t="s">
        <v>227</v>
      </c>
      <c r="B278" s="63" t="s">
        <v>182</v>
      </c>
      <c r="C278" s="26" t="s">
        <v>582</v>
      </c>
      <c r="D278" s="27">
        <v>90000</v>
      </c>
      <c r="E278" s="64" t="s">
        <v>44</v>
      </c>
      <c r="F278" s="65">
        <f t="shared" si="4"/>
        <v>90000</v>
      </c>
    </row>
    <row r="279" spans="1:6" ht="22.5" x14ac:dyDescent="0.2">
      <c r="A279" s="24" t="s">
        <v>282</v>
      </c>
      <c r="B279" s="63" t="s">
        <v>182</v>
      </c>
      <c r="C279" s="26" t="s">
        <v>583</v>
      </c>
      <c r="D279" s="27">
        <v>7358500</v>
      </c>
      <c r="E279" s="64">
        <v>1189073.42</v>
      </c>
      <c r="F279" s="65">
        <f t="shared" si="4"/>
        <v>6169426.5800000001</v>
      </c>
    </row>
    <row r="280" spans="1:6" ht="78.75" x14ac:dyDescent="0.2">
      <c r="A280" s="66" t="s">
        <v>584</v>
      </c>
      <c r="B280" s="63" t="s">
        <v>182</v>
      </c>
      <c r="C280" s="26" t="s">
        <v>585</v>
      </c>
      <c r="D280" s="27">
        <v>7358500</v>
      </c>
      <c r="E280" s="64">
        <v>1189073.42</v>
      </c>
      <c r="F280" s="65">
        <f t="shared" si="4"/>
        <v>6169426.5800000001</v>
      </c>
    </row>
    <row r="281" spans="1:6" ht="112.5" x14ac:dyDescent="0.2">
      <c r="A281" s="66" t="s">
        <v>586</v>
      </c>
      <c r="B281" s="63" t="s">
        <v>182</v>
      </c>
      <c r="C281" s="26" t="s">
        <v>587</v>
      </c>
      <c r="D281" s="27">
        <v>7340700</v>
      </c>
      <c r="E281" s="64">
        <v>1184622.26</v>
      </c>
      <c r="F281" s="65">
        <f t="shared" si="4"/>
        <v>6156077.7400000002</v>
      </c>
    </row>
    <row r="282" spans="1:6" ht="56.25" x14ac:dyDescent="0.2">
      <c r="A282" s="24" t="s">
        <v>195</v>
      </c>
      <c r="B282" s="63" t="s">
        <v>182</v>
      </c>
      <c r="C282" s="26" t="s">
        <v>588</v>
      </c>
      <c r="D282" s="27">
        <v>5536300</v>
      </c>
      <c r="E282" s="64">
        <v>892509.64</v>
      </c>
      <c r="F282" s="65">
        <f t="shared" si="4"/>
        <v>4643790.3600000003</v>
      </c>
    </row>
    <row r="283" spans="1:6" x14ac:dyDescent="0.2">
      <c r="A283" s="24" t="s">
        <v>589</v>
      </c>
      <c r="B283" s="63" t="s">
        <v>182</v>
      </c>
      <c r="C283" s="26" t="s">
        <v>590</v>
      </c>
      <c r="D283" s="27">
        <v>5536300</v>
      </c>
      <c r="E283" s="64">
        <v>892509.64</v>
      </c>
      <c r="F283" s="65">
        <f t="shared" si="4"/>
        <v>4643790.3600000003</v>
      </c>
    </row>
    <row r="284" spans="1:6" x14ac:dyDescent="0.2">
      <c r="A284" s="24" t="s">
        <v>591</v>
      </c>
      <c r="B284" s="63" t="s">
        <v>182</v>
      </c>
      <c r="C284" s="26" t="s">
        <v>592</v>
      </c>
      <c r="D284" s="27">
        <v>4252100</v>
      </c>
      <c r="E284" s="64">
        <v>714438.67</v>
      </c>
      <c r="F284" s="65">
        <f t="shared" si="4"/>
        <v>3537661.33</v>
      </c>
    </row>
    <row r="285" spans="1:6" ht="33.75" x14ac:dyDescent="0.2">
      <c r="A285" s="24" t="s">
        <v>593</v>
      </c>
      <c r="B285" s="63" t="s">
        <v>182</v>
      </c>
      <c r="C285" s="26" t="s">
        <v>594</v>
      </c>
      <c r="D285" s="27">
        <v>1284200</v>
      </c>
      <c r="E285" s="64">
        <v>178070.97</v>
      </c>
      <c r="F285" s="65">
        <f t="shared" si="4"/>
        <v>1106129.03</v>
      </c>
    </row>
    <row r="286" spans="1:6" ht="22.5" x14ac:dyDescent="0.2">
      <c r="A286" s="24" t="s">
        <v>223</v>
      </c>
      <c r="B286" s="63" t="s">
        <v>182</v>
      </c>
      <c r="C286" s="26" t="s">
        <v>595</v>
      </c>
      <c r="D286" s="27">
        <v>1804400</v>
      </c>
      <c r="E286" s="64">
        <v>292112.62</v>
      </c>
      <c r="F286" s="65">
        <f t="shared" si="4"/>
        <v>1512287.38</v>
      </c>
    </row>
    <row r="287" spans="1:6" ht="22.5" x14ac:dyDescent="0.2">
      <c r="A287" s="24" t="s">
        <v>225</v>
      </c>
      <c r="B287" s="63" t="s">
        <v>182</v>
      </c>
      <c r="C287" s="26" t="s">
        <v>596</v>
      </c>
      <c r="D287" s="27">
        <v>1804400</v>
      </c>
      <c r="E287" s="64">
        <v>292112.62</v>
      </c>
      <c r="F287" s="65">
        <f t="shared" si="4"/>
        <v>1512287.38</v>
      </c>
    </row>
    <row r="288" spans="1:6" x14ac:dyDescent="0.2">
      <c r="A288" s="24" t="s">
        <v>227</v>
      </c>
      <c r="B288" s="63" t="s">
        <v>182</v>
      </c>
      <c r="C288" s="26" t="s">
        <v>597</v>
      </c>
      <c r="D288" s="27">
        <v>1804400</v>
      </c>
      <c r="E288" s="64">
        <v>292112.62</v>
      </c>
      <c r="F288" s="65">
        <f t="shared" si="4"/>
        <v>1512287.38</v>
      </c>
    </row>
    <row r="289" spans="1:6" ht="90" x14ac:dyDescent="0.2">
      <c r="A289" s="66" t="s">
        <v>598</v>
      </c>
      <c r="B289" s="63" t="s">
        <v>182</v>
      </c>
      <c r="C289" s="26" t="s">
        <v>599</v>
      </c>
      <c r="D289" s="27">
        <v>17800</v>
      </c>
      <c r="E289" s="64">
        <v>4451.16</v>
      </c>
      <c r="F289" s="65">
        <f t="shared" si="4"/>
        <v>13348.84</v>
      </c>
    </row>
    <row r="290" spans="1:6" x14ac:dyDescent="0.2">
      <c r="A290" s="24" t="s">
        <v>256</v>
      </c>
      <c r="B290" s="63" t="s">
        <v>182</v>
      </c>
      <c r="C290" s="26" t="s">
        <v>600</v>
      </c>
      <c r="D290" s="27">
        <v>17800</v>
      </c>
      <c r="E290" s="64">
        <v>4451.16</v>
      </c>
      <c r="F290" s="65">
        <f t="shared" si="4"/>
        <v>13348.84</v>
      </c>
    </row>
    <row r="291" spans="1:6" x14ac:dyDescent="0.2">
      <c r="A291" s="24" t="s">
        <v>302</v>
      </c>
      <c r="B291" s="63" t="s">
        <v>182</v>
      </c>
      <c r="C291" s="26" t="s">
        <v>601</v>
      </c>
      <c r="D291" s="27">
        <v>17800</v>
      </c>
      <c r="E291" s="64">
        <v>4451.16</v>
      </c>
      <c r="F291" s="65">
        <f t="shared" si="4"/>
        <v>13348.84</v>
      </c>
    </row>
    <row r="292" spans="1:6" ht="22.5" x14ac:dyDescent="0.2">
      <c r="A292" s="24" t="s">
        <v>304</v>
      </c>
      <c r="B292" s="63" t="s">
        <v>182</v>
      </c>
      <c r="C292" s="26" t="s">
        <v>602</v>
      </c>
      <c r="D292" s="27">
        <v>300</v>
      </c>
      <c r="E292" s="64">
        <v>273</v>
      </c>
      <c r="F292" s="65">
        <f t="shared" si="4"/>
        <v>27</v>
      </c>
    </row>
    <row r="293" spans="1:6" x14ac:dyDescent="0.2">
      <c r="A293" s="24" t="s">
        <v>306</v>
      </c>
      <c r="B293" s="63" t="s">
        <v>182</v>
      </c>
      <c r="C293" s="26" t="s">
        <v>603</v>
      </c>
      <c r="D293" s="27">
        <v>1000</v>
      </c>
      <c r="E293" s="64" t="s">
        <v>44</v>
      </c>
      <c r="F293" s="65">
        <f t="shared" si="4"/>
        <v>1000</v>
      </c>
    </row>
    <row r="294" spans="1:6" x14ac:dyDescent="0.2">
      <c r="A294" s="24" t="s">
        <v>308</v>
      </c>
      <c r="B294" s="63" t="s">
        <v>182</v>
      </c>
      <c r="C294" s="26" t="s">
        <v>604</v>
      </c>
      <c r="D294" s="27">
        <v>16500</v>
      </c>
      <c r="E294" s="64">
        <v>4178.16</v>
      </c>
      <c r="F294" s="65">
        <f t="shared" si="4"/>
        <v>12321.84</v>
      </c>
    </row>
    <row r="295" spans="1:6" ht="22.5" x14ac:dyDescent="0.2">
      <c r="A295" s="24" t="s">
        <v>310</v>
      </c>
      <c r="B295" s="63" t="s">
        <v>182</v>
      </c>
      <c r="C295" s="26" t="s">
        <v>605</v>
      </c>
      <c r="D295" s="27">
        <v>305000</v>
      </c>
      <c r="E295" s="64">
        <v>14250</v>
      </c>
      <c r="F295" s="65">
        <f t="shared" si="4"/>
        <v>290750</v>
      </c>
    </row>
    <row r="296" spans="1:6" ht="33.75" x14ac:dyDescent="0.2">
      <c r="A296" s="51" t="s">
        <v>312</v>
      </c>
      <c r="B296" s="52" t="s">
        <v>182</v>
      </c>
      <c r="C296" s="53" t="s">
        <v>606</v>
      </c>
      <c r="D296" s="54">
        <v>305000</v>
      </c>
      <c r="E296" s="55">
        <v>14250</v>
      </c>
      <c r="F296" s="56">
        <f t="shared" si="4"/>
        <v>290750</v>
      </c>
    </row>
    <row r="297" spans="1:6" ht="45" x14ac:dyDescent="0.2">
      <c r="A297" s="24" t="s">
        <v>607</v>
      </c>
      <c r="B297" s="63" t="s">
        <v>182</v>
      </c>
      <c r="C297" s="26" t="s">
        <v>608</v>
      </c>
      <c r="D297" s="27">
        <v>305000</v>
      </c>
      <c r="E297" s="64">
        <v>14250</v>
      </c>
      <c r="F297" s="65">
        <f t="shared" si="4"/>
        <v>290750</v>
      </c>
    </row>
    <row r="298" spans="1:6" x14ac:dyDescent="0.2">
      <c r="A298" s="24" t="s">
        <v>609</v>
      </c>
      <c r="B298" s="63" t="s">
        <v>182</v>
      </c>
      <c r="C298" s="26" t="s">
        <v>610</v>
      </c>
      <c r="D298" s="27">
        <v>265000</v>
      </c>
      <c r="E298" s="64">
        <v>14250</v>
      </c>
      <c r="F298" s="65">
        <f t="shared" si="4"/>
        <v>250750</v>
      </c>
    </row>
    <row r="299" spans="1:6" ht="67.5" x14ac:dyDescent="0.2">
      <c r="A299" s="66" t="s">
        <v>611</v>
      </c>
      <c r="B299" s="63" t="s">
        <v>182</v>
      </c>
      <c r="C299" s="26" t="s">
        <v>612</v>
      </c>
      <c r="D299" s="27">
        <v>265000</v>
      </c>
      <c r="E299" s="64">
        <v>14250</v>
      </c>
      <c r="F299" s="65">
        <f t="shared" si="4"/>
        <v>250750</v>
      </c>
    </row>
    <row r="300" spans="1:6" ht="22.5" x14ac:dyDescent="0.2">
      <c r="A300" s="24" t="s">
        <v>223</v>
      </c>
      <c r="B300" s="63" t="s">
        <v>182</v>
      </c>
      <c r="C300" s="26" t="s">
        <v>613</v>
      </c>
      <c r="D300" s="27">
        <v>265000</v>
      </c>
      <c r="E300" s="64">
        <v>14250</v>
      </c>
      <c r="F300" s="65">
        <f t="shared" si="4"/>
        <v>250750</v>
      </c>
    </row>
    <row r="301" spans="1:6" ht="22.5" x14ac:dyDescent="0.2">
      <c r="A301" s="24" t="s">
        <v>225</v>
      </c>
      <c r="B301" s="63" t="s">
        <v>182</v>
      </c>
      <c r="C301" s="26" t="s">
        <v>614</v>
      </c>
      <c r="D301" s="27">
        <v>265000</v>
      </c>
      <c r="E301" s="64">
        <v>14250</v>
      </c>
      <c r="F301" s="65">
        <f t="shared" si="4"/>
        <v>250750</v>
      </c>
    </row>
    <row r="302" spans="1:6" x14ac:dyDescent="0.2">
      <c r="A302" s="24" t="s">
        <v>227</v>
      </c>
      <c r="B302" s="63" t="s">
        <v>182</v>
      </c>
      <c r="C302" s="26" t="s">
        <v>615</v>
      </c>
      <c r="D302" s="27">
        <v>265000</v>
      </c>
      <c r="E302" s="64">
        <v>14250</v>
      </c>
      <c r="F302" s="65">
        <f t="shared" si="4"/>
        <v>250750</v>
      </c>
    </row>
    <row r="303" spans="1:6" x14ac:dyDescent="0.2">
      <c r="A303" s="24" t="s">
        <v>616</v>
      </c>
      <c r="B303" s="63" t="s">
        <v>182</v>
      </c>
      <c r="C303" s="26" t="s">
        <v>617</v>
      </c>
      <c r="D303" s="27">
        <v>30000</v>
      </c>
      <c r="E303" s="64" t="s">
        <v>44</v>
      </c>
      <c r="F303" s="65">
        <f t="shared" si="4"/>
        <v>30000</v>
      </c>
    </row>
    <row r="304" spans="1:6" ht="78.75" x14ac:dyDescent="0.2">
      <c r="A304" s="66" t="s">
        <v>618</v>
      </c>
      <c r="B304" s="63" t="s">
        <v>182</v>
      </c>
      <c r="C304" s="26" t="s">
        <v>619</v>
      </c>
      <c r="D304" s="27">
        <v>30000</v>
      </c>
      <c r="E304" s="64" t="s">
        <v>44</v>
      </c>
      <c r="F304" s="65">
        <f t="shared" si="4"/>
        <v>30000</v>
      </c>
    </row>
    <row r="305" spans="1:6" ht="22.5" x14ac:dyDescent="0.2">
      <c r="A305" s="24" t="s">
        <v>223</v>
      </c>
      <c r="B305" s="63" t="s">
        <v>182</v>
      </c>
      <c r="C305" s="26" t="s">
        <v>620</v>
      </c>
      <c r="D305" s="27">
        <v>30000</v>
      </c>
      <c r="E305" s="64" t="s">
        <v>44</v>
      </c>
      <c r="F305" s="65">
        <f t="shared" si="4"/>
        <v>30000</v>
      </c>
    </row>
    <row r="306" spans="1:6" ht="22.5" x14ac:dyDescent="0.2">
      <c r="A306" s="24" t="s">
        <v>225</v>
      </c>
      <c r="B306" s="63" t="s">
        <v>182</v>
      </c>
      <c r="C306" s="26" t="s">
        <v>621</v>
      </c>
      <c r="D306" s="27">
        <v>30000</v>
      </c>
      <c r="E306" s="64" t="s">
        <v>44</v>
      </c>
      <c r="F306" s="65">
        <f t="shared" si="4"/>
        <v>30000</v>
      </c>
    </row>
    <row r="307" spans="1:6" x14ac:dyDescent="0.2">
      <c r="A307" s="24" t="s">
        <v>227</v>
      </c>
      <c r="B307" s="63" t="s">
        <v>182</v>
      </c>
      <c r="C307" s="26" t="s">
        <v>622</v>
      </c>
      <c r="D307" s="27">
        <v>30000</v>
      </c>
      <c r="E307" s="64" t="s">
        <v>44</v>
      </c>
      <c r="F307" s="65">
        <f t="shared" si="4"/>
        <v>30000</v>
      </c>
    </row>
    <row r="308" spans="1:6" x14ac:dyDescent="0.2">
      <c r="A308" s="24" t="s">
        <v>623</v>
      </c>
      <c r="B308" s="63" t="s">
        <v>182</v>
      </c>
      <c r="C308" s="26" t="s">
        <v>624</v>
      </c>
      <c r="D308" s="27">
        <v>10000</v>
      </c>
      <c r="E308" s="64" t="s">
        <v>44</v>
      </c>
      <c r="F308" s="65">
        <f t="shared" si="4"/>
        <v>10000</v>
      </c>
    </row>
    <row r="309" spans="1:6" ht="78.75" x14ac:dyDescent="0.2">
      <c r="A309" s="66" t="s">
        <v>625</v>
      </c>
      <c r="B309" s="63" t="s">
        <v>182</v>
      </c>
      <c r="C309" s="26" t="s">
        <v>626</v>
      </c>
      <c r="D309" s="27">
        <v>10000</v>
      </c>
      <c r="E309" s="64" t="s">
        <v>44</v>
      </c>
      <c r="F309" s="65">
        <f t="shared" si="4"/>
        <v>10000</v>
      </c>
    </row>
    <row r="310" spans="1:6" ht="22.5" x14ac:dyDescent="0.2">
      <c r="A310" s="24" t="s">
        <v>223</v>
      </c>
      <c r="B310" s="63" t="s">
        <v>182</v>
      </c>
      <c r="C310" s="26" t="s">
        <v>627</v>
      </c>
      <c r="D310" s="27">
        <v>10000</v>
      </c>
      <c r="E310" s="64" t="s">
        <v>44</v>
      </c>
      <c r="F310" s="65">
        <f t="shared" si="4"/>
        <v>10000</v>
      </c>
    </row>
    <row r="311" spans="1:6" ht="22.5" x14ac:dyDescent="0.2">
      <c r="A311" s="24" t="s">
        <v>225</v>
      </c>
      <c r="B311" s="63" t="s">
        <v>182</v>
      </c>
      <c r="C311" s="26" t="s">
        <v>628</v>
      </c>
      <c r="D311" s="27">
        <v>10000</v>
      </c>
      <c r="E311" s="64" t="s">
        <v>44</v>
      </c>
      <c r="F311" s="65">
        <f t="shared" si="4"/>
        <v>10000</v>
      </c>
    </row>
    <row r="312" spans="1:6" x14ac:dyDescent="0.2">
      <c r="A312" s="24" t="s">
        <v>227</v>
      </c>
      <c r="B312" s="63" t="s">
        <v>182</v>
      </c>
      <c r="C312" s="26" t="s">
        <v>629</v>
      </c>
      <c r="D312" s="27">
        <v>10000</v>
      </c>
      <c r="E312" s="64" t="s">
        <v>44</v>
      </c>
      <c r="F312" s="65">
        <f t="shared" si="4"/>
        <v>10000</v>
      </c>
    </row>
    <row r="313" spans="1:6" x14ac:dyDescent="0.2">
      <c r="A313" s="24" t="s">
        <v>320</v>
      </c>
      <c r="B313" s="63" t="s">
        <v>182</v>
      </c>
      <c r="C313" s="26" t="s">
        <v>630</v>
      </c>
      <c r="D313" s="27">
        <v>190000</v>
      </c>
      <c r="E313" s="64" t="s">
        <v>44</v>
      </c>
      <c r="F313" s="65">
        <f t="shared" si="4"/>
        <v>190000</v>
      </c>
    </row>
    <row r="314" spans="1:6" x14ac:dyDescent="0.2">
      <c r="A314" s="51" t="s">
        <v>360</v>
      </c>
      <c r="B314" s="52" t="s">
        <v>182</v>
      </c>
      <c r="C314" s="53" t="s">
        <v>631</v>
      </c>
      <c r="D314" s="54">
        <v>190000</v>
      </c>
      <c r="E314" s="55" t="s">
        <v>44</v>
      </c>
      <c r="F314" s="56">
        <f t="shared" si="4"/>
        <v>190000</v>
      </c>
    </row>
    <row r="315" spans="1:6" ht="22.5" x14ac:dyDescent="0.2">
      <c r="A315" s="24" t="s">
        <v>564</v>
      </c>
      <c r="B315" s="63" t="s">
        <v>182</v>
      </c>
      <c r="C315" s="26" t="s">
        <v>632</v>
      </c>
      <c r="D315" s="27">
        <v>190000</v>
      </c>
      <c r="E315" s="64" t="s">
        <v>44</v>
      </c>
      <c r="F315" s="65">
        <f t="shared" si="4"/>
        <v>190000</v>
      </c>
    </row>
    <row r="316" spans="1:6" x14ac:dyDescent="0.2">
      <c r="A316" s="24" t="s">
        <v>633</v>
      </c>
      <c r="B316" s="63" t="s">
        <v>182</v>
      </c>
      <c r="C316" s="26" t="s">
        <v>634</v>
      </c>
      <c r="D316" s="27">
        <v>190000</v>
      </c>
      <c r="E316" s="64" t="s">
        <v>44</v>
      </c>
      <c r="F316" s="65">
        <f t="shared" si="4"/>
        <v>190000</v>
      </c>
    </row>
    <row r="317" spans="1:6" ht="67.5" x14ac:dyDescent="0.2">
      <c r="A317" s="24" t="s">
        <v>635</v>
      </c>
      <c r="B317" s="63" t="s">
        <v>182</v>
      </c>
      <c r="C317" s="26" t="s">
        <v>636</v>
      </c>
      <c r="D317" s="27">
        <v>190000</v>
      </c>
      <c r="E317" s="64" t="s">
        <v>44</v>
      </c>
      <c r="F317" s="65">
        <f t="shared" si="4"/>
        <v>190000</v>
      </c>
    </row>
    <row r="318" spans="1:6" ht="22.5" x14ac:dyDescent="0.2">
      <c r="A318" s="24" t="s">
        <v>223</v>
      </c>
      <c r="B318" s="63" t="s">
        <v>182</v>
      </c>
      <c r="C318" s="26" t="s">
        <v>637</v>
      </c>
      <c r="D318" s="27">
        <v>190000</v>
      </c>
      <c r="E318" s="64" t="s">
        <v>44</v>
      </c>
      <c r="F318" s="65">
        <f t="shared" si="4"/>
        <v>190000</v>
      </c>
    </row>
    <row r="319" spans="1:6" ht="22.5" x14ac:dyDescent="0.2">
      <c r="A319" s="24" t="s">
        <v>225</v>
      </c>
      <c r="B319" s="63" t="s">
        <v>182</v>
      </c>
      <c r="C319" s="26" t="s">
        <v>638</v>
      </c>
      <c r="D319" s="27">
        <v>190000</v>
      </c>
      <c r="E319" s="64" t="s">
        <v>44</v>
      </c>
      <c r="F319" s="65">
        <f t="shared" si="4"/>
        <v>190000</v>
      </c>
    </row>
    <row r="320" spans="1:6" x14ac:dyDescent="0.2">
      <c r="A320" s="24" t="s">
        <v>227</v>
      </c>
      <c r="B320" s="63" t="s">
        <v>182</v>
      </c>
      <c r="C320" s="26" t="s">
        <v>639</v>
      </c>
      <c r="D320" s="27">
        <v>190000</v>
      </c>
      <c r="E320" s="64" t="s">
        <v>44</v>
      </c>
      <c r="F320" s="65">
        <f t="shared" si="4"/>
        <v>190000</v>
      </c>
    </row>
    <row r="321" spans="1:6" x14ac:dyDescent="0.2">
      <c r="A321" s="24" t="s">
        <v>371</v>
      </c>
      <c r="B321" s="63" t="s">
        <v>182</v>
      </c>
      <c r="C321" s="26" t="s">
        <v>640</v>
      </c>
      <c r="D321" s="27">
        <v>22338200</v>
      </c>
      <c r="E321" s="64">
        <v>3672838.85</v>
      </c>
      <c r="F321" s="65">
        <f t="shared" si="4"/>
        <v>18665361.149999999</v>
      </c>
    </row>
    <row r="322" spans="1:6" x14ac:dyDescent="0.2">
      <c r="A322" s="51" t="s">
        <v>439</v>
      </c>
      <c r="B322" s="52" t="s">
        <v>182</v>
      </c>
      <c r="C322" s="53" t="s">
        <v>641</v>
      </c>
      <c r="D322" s="54">
        <v>22338200</v>
      </c>
      <c r="E322" s="55">
        <v>3672838.85</v>
      </c>
      <c r="F322" s="56">
        <f t="shared" si="4"/>
        <v>18665361.149999999</v>
      </c>
    </row>
    <row r="323" spans="1:6" ht="45" x14ac:dyDescent="0.2">
      <c r="A323" s="24" t="s">
        <v>375</v>
      </c>
      <c r="B323" s="63" t="s">
        <v>182</v>
      </c>
      <c r="C323" s="26" t="s">
        <v>642</v>
      </c>
      <c r="D323" s="27">
        <v>11035100</v>
      </c>
      <c r="E323" s="64">
        <v>930692</v>
      </c>
      <c r="F323" s="65">
        <f t="shared" si="4"/>
        <v>10104408</v>
      </c>
    </row>
    <row r="324" spans="1:6" x14ac:dyDescent="0.2">
      <c r="A324" s="24" t="s">
        <v>643</v>
      </c>
      <c r="B324" s="63" t="s">
        <v>182</v>
      </c>
      <c r="C324" s="26" t="s">
        <v>644</v>
      </c>
      <c r="D324" s="27">
        <v>11035100</v>
      </c>
      <c r="E324" s="64">
        <v>930692</v>
      </c>
      <c r="F324" s="65">
        <f t="shared" si="4"/>
        <v>10104408</v>
      </c>
    </row>
    <row r="325" spans="1:6" ht="78.75" x14ac:dyDescent="0.2">
      <c r="A325" s="66" t="s">
        <v>645</v>
      </c>
      <c r="B325" s="63" t="s">
        <v>182</v>
      </c>
      <c r="C325" s="26" t="s">
        <v>646</v>
      </c>
      <c r="D325" s="27">
        <v>11035100</v>
      </c>
      <c r="E325" s="64">
        <v>930692</v>
      </c>
      <c r="F325" s="65">
        <f t="shared" si="4"/>
        <v>10104408</v>
      </c>
    </row>
    <row r="326" spans="1:6" ht="22.5" x14ac:dyDescent="0.2">
      <c r="A326" s="24" t="s">
        <v>223</v>
      </c>
      <c r="B326" s="63" t="s">
        <v>182</v>
      </c>
      <c r="C326" s="26" t="s">
        <v>647</v>
      </c>
      <c r="D326" s="27">
        <v>11035100</v>
      </c>
      <c r="E326" s="64">
        <v>930692</v>
      </c>
      <c r="F326" s="65">
        <f t="shared" si="4"/>
        <v>10104408</v>
      </c>
    </row>
    <row r="327" spans="1:6" ht="22.5" x14ac:dyDescent="0.2">
      <c r="A327" s="24" t="s">
        <v>225</v>
      </c>
      <c r="B327" s="63" t="s">
        <v>182</v>
      </c>
      <c r="C327" s="26" t="s">
        <v>648</v>
      </c>
      <c r="D327" s="27">
        <v>11035100</v>
      </c>
      <c r="E327" s="64">
        <v>930692</v>
      </c>
      <c r="F327" s="65">
        <f t="shared" si="4"/>
        <v>10104408</v>
      </c>
    </row>
    <row r="328" spans="1:6" x14ac:dyDescent="0.2">
      <c r="A328" s="24" t="s">
        <v>227</v>
      </c>
      <c r="B328" s="63" t="s">
        <v>182</v>
      </c>
      <c r="C328" s="26" t="s">
        <v>649</v>
      </c>
      <c r="D328" s="27">
        <v>11035100</v>
      </c>
      <c r="E328" s="64">
        <v>930692</v>
      </c>
      <c r="F328" s="65">
        <f t="shared" si="4"/>
        <v>10104408</v>
      </c>
    </row>
    <row r="329" spans="1:6" ht="22.5" x14ac:dyDescent="0.2">
      <c r="A329" s="24" t="s">
        <v>324</v>
      </c>
      <c r="B329" s="63" t="s">
        <v>182</v>
      </c>
      <c r="C329" s="26" t="s">
        <v>650</v>
      </c>
      <c r="D329" s="27">
        <v>11203100</v>
      </c>
      <c r="E329" s="64">
        <v>2742146.85</v>
      </c>
      <c r="F329" s="65">
        <f t="shared" si="4"/>
        <v>8460953.1500000004</v>
      </c>
    </row>
    <row r="330" spans="1:6" ht="33.75" x14ac:dyDescent="0.2">
      <c r="A330" s="24" t="s">
        <v>353</v>
      </c>
      <c r="B330" s="63" t="s">
        <v>182</v>
      </c>
      <c r="C330" s="26" t="s">
        <v>651</v>
      </c>
      <c r="D330" s="27">
        <v>11203100</v>
      </c>
      <c r="E330" s="64">
        <v>2742146.85</v>
      </c>
      <c r="F330" s="65">
        <f t="shared" si="4"/>
        <v>8460953.1500000004</v>
      </c>
    </row>
    <row r="331" spans="1:6" ht="67.5" x14ac:dyDescent="0.2">
      <c r="A331" s="66" t="s">
        <v>443</v>
      </c>
      <c r="B331" s="63" t="s">
        <v>182</v>
      </c>
      <c r="C331" s="26" t="s">
        <v>652</v>
      </c>
      <c r="D331" s="27">
        <v>11203100</v>
      </c>
      <c r="E331" s="64">
        <v>2742146.85</v>
      </c>
      <c r="F331" s="65">
        <f t="shared" si="4"/>
        <v>8460953.1500000004</v>
      </c>
    </row>
    <row r="332" spans="1:6" ht="22.5" x14ac:dyDescent="0.2">
      <c r="A332" s="24" t="s">
        <v>223</v>
      </c>
      <c r="B332" s="63" t="s">
        <v>182</v>
      </c>
      <c r="C332" s="26" t="s">
        <v>653</v>
      </c>
      <c r="D332" s="27">
        <v>11203100</v>
      </c>
      <c r="E332" s="64">
        <v>2742146.85</v>
      </c>
      <c r="F332" s="65">
        <f t="shared" si="4"/>
        <v>8460953.1500000004</v>
      </c>
    </row>
    <row r="333" spans="1:6" ht="22.5" x14ac:dyDescent="0.2">
      <c r="A333" s="24" t="s">
        <v>225</v>
      </c>
      <c r="B333" s="63" t="s">
        <v>182</v>
      </c>
      <c r="C333" s="26" t="s">
        <v>654</v>
      </c>
      <c r="D333" s="27">
        <v>11203100</v>
      </c>
      <c r="E333" s="64">
        <v>2742146.85</v>
      </c>
      <c r="F333" s="65">
        <f t="shared" si="4"/>
        <v>8460953.1500000004</v>
      </c>
    </row>
    <row r="334" spans="1:6" x14ac:dyDescent="0.2">
      <c r="A334" s="24" t="s">
        <v>227</v>
      </c>
      <c r="B334" s="63" t="s">
        <v>182</v>
      </c>
      <c r="C334" s="26" t="s">
        <v>655</v>
      </c>
      <c r="D334" s="27">
        <v>11203100</v>
      </c>
      <c r="E334" s="64">
        <v>2742146.85</v>
      </c>
      <c r="F334" s="65">
        <f t="shared" si="4"/>
        <v>8460953.1500000004</v>
      </c>
    </row>
    <row r="335" spans="1:6" ht="45" x14ac:dyDescent="0.2">
      <c r="A335" s="24" t="s">
        <v>607</v>
      </c>
      <c r="B335" s="63" t="s">
        <v>182</v>
      </c>
      <c r="C335" s="26" t="s">
        <v>656</v>
      </c>
      <c r="D335" s="27">
        <v>100000</v>
      </c>
      <c r="E335" s="64" t="s">
        <v>44</v>
      </c>
      <c r="F335" s="65">
        <f t="shared" ref="F335:F340" si="5">IF(OR(D335="-",IF(E335="-",0,E335)&gt;=IF(D335="-",0,D335)),"-",IF(D335="-",0,D335)-IF(E335="-",0,E335))</f>
        <v>100000</v>
      </c>
    </row>
    <row r="336" spans="1:6" x14ac:dyDescent="0.2">
      <c r="A336" s="24" t="s">
        <v>616</v>
      </c>
      <c r="B336" s="63" t="s">
        <v>182</v>
      </c>
      <c r="C336" s="26" t="s">
        <v>657</v>
      </c>
      <c r="D336" s="27">
        <v>100000</v>
      </c>
      <c r="E336" s="64" t="s">
        <v>44</v>
      </c>
      <c r="F336" s="65">
        <f t="shared" si="5"/>
        <v>100000</v>
      </c>
    </row>
    <row r="337" spans="1:6" ht="78.75" x14ac:dyDescent="0.2">
      <c r="A337" s="66" t="s">
        <v>658</v>
      </c>
      <c r="B337" s="63" t="s">
        <v>182</v>
      </c>
      <c r="C337" s="26" t="s">
        <v>659</v>
      </c>
      <c r="D337" s="27">
        <v>100000</v>
      </c>
      <c r="E337" s="64" t="s">
        <v>44</v>
      </c>
      <c r="F337" s="65">
        <f t="shared" si="5"/>
        <v>100000</v>
      </c>
    </row>
    <row r="338" spans="1:6" ht="22.5" x14ac:dyDescent="0.2">
      <c r="A338" s="24" t="s">
        <v>223</v>
      </c>
      <c r="B338" s="63" t="s">
        <v>182</v>
      </c>
      <c r="C338" s="26" t="s">
        <v>660</v>
      </c>
      <c r="D338" s="27">
        <v>100000</v>
      </c>
      <c r="E338" s="64" t="s">
        <v>44</v>
      </c>
      <c r="F338" s="65">
        <f t="shared" si="5"/>
        <v>100000</v>
      </c>
    </row>
    <row r="339" spans="1:6" ht="22.5" x14ac:dyDescent="0.2">
      <c r="A339" s="24" t="s">
        <v>225</v>
      </c>
      <c r="B339" s="63" t="s">
        <v>182</v>
      </c>
      <c r="C339" s="26" t="s">
        <v>661</v>
      </c>
      <c r="D339" s="27">
        <v>100000</v>
      </c>
      <c r="E339" s="64" t="s">
        <v>44</v>
      </c>
      <c r="F339" s="65">
        <f t="shared" si="5"/>
        <v>100000</v>
      </c>
    </row>
    <row r="340" spans="1:6" x14ac:dyDescent="0.2">
      <c r="A340" s="24" t="s">
        <v>227</v>
      </c>
      <c r="B340" s="63" t="s">
        <v>182</v>
      </c>
      <c r="C340" s="26" t="s">
        <v>662</v>
      </c>
      <c r="D340" s="27">
        <v>100000</v>
      </c>
      <c r="E340" s="64" t="s">
        <v>44</v>
      </c>
      <c r="F340" s="65">
        <f t="shared" si="5"/>
        <v>100000</v>
      </c>
    </row>
    <row r="341" spans="1:6" ht="9" customHeight="1" x14ac:dyDescent="0.2">
      <c r="A341" s="67"/>
      <c r="B341" s="68"/>
      <c r="C341" s="69"/>
      <c r="D341" s="70"/>
      <c r="E341" s="68"/>
      <c r="F341" s="68"/>
    </row>
    <row r="342" spans="1:6" ht="13.5" customHeight="1" x14ac:dyDescent="0.2">
      <c r="A342" s="71" t="s">
        <v>663</v>
      </c>
      <c r="B342" s="72" t="s">
        <v>664</v>
      </c>
      <c r="C342" s="73" t="s">
        <v>183</v>
      </c>
      <c r="D342" s="74">
        <v>-7674709.2400000002</v>
      </c>
      <c r="E342" s="74">
        <v>5022643.8600000003</v>
      </c>
      <c r="F342" s="75" t="s">
        <v>665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C2A37-4474-4488-83A2-A2BB3C1CF010}">
  <sheetPr>
    <pageSetUpPr fitToPage="1"/>
  </sheetPr>
  <dimension ref="A1:F36"/>
  <sheetViews>
    <sheetView showGridLines="0" tabSelected="1" topLeftCell="A10" workbookViewId="0">
      <selection activeCell="E26" sqref="E26"/>
    </sheetView>
  </sheetViews>
  <sheetFormatPr defaultRowHeight="12.75" x14ac:dyDescent="0.2"/>
  <cols>
    <col min="1" max="1" width="42.28515625" style="101" customWidth="1"/>
    <col min="2" max="2" width="5.5703125" style="101" customWidth="1"/>
    <col min="3" max="3" width="40.7109375" style="101" customWidth="1"/>
    <col min="4" max="6" width="18.7109375" style="101" customWidth="1"/>
    <col min="7" max="16384" width="9.140625" style="101"/>
  </cols>
  <sheetData>
    <row r="1" spans="1:6" ht="11.1" customHeight="1" x14ac:dyDescent="0.2">
      <c r="A1" s="100" t="s">
        <v>666</v>
      </c>
      <c r="B1" s="100"/>
      <c r="C1" s="100"/>
      <c r="D1" s="100"/>
      <c r="E1" s="100"/>
      <c r="F1" s="100"/>
    </row>
    <row r="2" spans="1:6" ht="13.35" customHeight="1" x14ac:dyDescent="0.25">
      <c r="A2" s="102" t="s">
        <v>667</v>
      </c>
      <c r="B2" s="102"/>
      <c r="C2" s="102"/>
      <c r="D2" s="102"/>
      <c r="E2" s="102"/>
      <c r="F2" s="102"/>
    </row>
    <row r="3" spans="1:6" ht="9" customHeight="1" thickBot="1" x14ac:dyDescent="0.25">
      <c r="A3" s="103"/>
      <c r="B3" s="104"/>
      <c r="C3" s="105"/>
      <c r="D3" s="106"/>
      <c r="E3" s="106"/>
      <c r="F3" s="107"/>
    </row>
    <row r="4" spans="1:6" ht="14.1" customHeight="1" x14ac:dyDescent="0.2">
      <c r="A4" s="108" t="s">
        <v>21</v>
      </c>
      <c r="B4" s="109" t="s">
        <v>22</v>
      </c>
      <c r="C4" s="110" t="s">
        <v>668</v>
      </c>
      <c r="D4" s="111" t="s">
        <v>24</v>
      </c>
      <c r="E4" s="111" t="s">
        <v>25</v>
      </c>
      <c r="F4" s="112" t="s">
        <v>26</v>
      </c>
    </row>
    <row r="5" spans="1:6" ht="5.0999999999999996" customHeight="1" x14ac:dyDescent="0.2">
      <c r="A5" s="113"/>
      <c r="B5" s="114"/>
      <c r="C5" s="115"/>
      <c r="D5" s="116"/>
      <c r="E5" s="116"/>
      <c r="F5" s="117"/>
    </row>
    <row r="6" spans="1:6" ht="6" customHeight="1" x14ac:dyDescent="0.2">
      <c r="A6" s="113"/>
      <c r="B6" s="114"/>
      <c r="C6" s="115"/>
      <c r="D6" s="116"/>
      <c r="E6" s="116"/>
      <c r="F6" s="117"/>
    </row>
    <row r="7" spans="1:6" ht="5.0999999999999996" customHeight="1" x14ac:dyDescent="0.2">
      <c r="A7" s="113"/>
      <c r="B7" s="114"/>
      <c r="C7" s="115"/>
      <c r="D7" s="116"/>
      <c r="E7" s="116"/>
      <c r="F7" s="117"/>
    </row>
    <row r="8" spans="1:6" ht="6" customHeight="1" x14ac:dyDescent="0.2">
      <c r="A8" s="113"/>
      <c r="B8" s="114"/>
      <c r="C8" s="115"/>
      <c r="D8" s="116"/>
      <c r="E8" s="116"/>
      <c r="F8" s="117"/>
    </row>
    <row r="9" spans="1:6" ht="6" customHeight="1" x14ac:dyDescent="0.2">
      <c r="A9" s="113"/>
      <c r="B9" s="114"/>
      <c r="C9" s="115"/>
      <c r="D9" s="116"/>
      <c r="E9" s="116"/>
      <c r="F9" s="117"/>
    </row>
    <row r="10" spans="1:6" ht="18" customHeight="1" x14ac:dyDescent="0.2">
      <c r="A10" s="118"/>
      <c r="B10" s="119"/>
      <c r="C10" s="120"/>
      <c r="D10" s="121"/>
      <c r="E10" s="121"/>
      <c r="F10" s="122"/>
    </row>
    <row r="11" spans="1:6" ht="13.5" customHeight="1" thickBot="1" x14ac:dyDescent="0.25">
      <c r="A11" s="123">
        <v>1</v>
      </c>
      <c r="B11" s="124">
        <v>2</v>
      </c>
      <c r="C11" s="125">
        <v>3</v>
      </c>
      <c r="D11" s="126" t="s">
        <v>27</v>
      </c>
      <c r="E11" s="127" t="s">
        <v>28</v>
      </c>
      <c r="F11" s="128" t="s">
        <v>29</v>
      </c>
    </row>
    <row r="12" spans="1:6" ht="22.5" x14ac:dyDescent="0.2">
      <c r="A12" s="129" t="s">
        <v>669</v>
      </c>
      <c r="B12" s="130" t="s">
        <v>670</v>
      </c>
      <c r="C12" s="131" t="s">
        <v>183</v>
      </c>
      <c r="D12" s="132">
        <f>D16</f>
        <v>7674709.2400000095</v>
      </c>
      <c r="E12" s="132">
        <f>E16</f>
        <v>-5022643.8599999994</v>
      </c>
      <c r="F12" s="133" t="s">
        <v>183</v>
      </c>
    </row>
    <row r="13" spans="1:6" x14ac:dyDescent="0.2">
      <c r="A13" s="134" t="s">
        <v>33</v>
      </c>
      <c r="B13" s="135"/>
      <c r="C13" s="136"/>
      <c r="D13" s="137"/>
      <c r="E13" s="137"/>
      <c r="F13" s="138"/>
    </row>
    <row r="14" spans="1:6" ht="17.25" customHeight="1" x14ac:dyDescent="0.2">
      <c r="A14" s="139" t="s">
        <v>671</v>
      </c>
      <c r="B14" s="140" t="s">
        <v>672</v>
      </c>
      <c r="C14" s="141" t="s">
        <v>183</v>
      </c>
      <c r="D14" s="142" t="s">
        <v>44</v>
      </c>
      <c r="E14" s="142" t="s">
        <v>44</v>
      </c>
      <c r="F14" s="143" t="s">
        <v>44</v>
      </c>
    </row>
    <row r="15" spans="1:6" ht="19.5" customHeight="1" x14ac:dyDescent="0.2">
      <c r="A15" s="139" t="s">
        <v>673</v>
      </c>
      <c r="B15" s="140" t="s">
        <v>674</v>
      </c>
      <c r="C15" s="141" t="s">
        <v>183</v>
      </c>
      <c r="D15" s="142" t="s">
        <v>44</v>
      </c>
      <c r="E15" s="142" t="s">
        <v>44</v>
      </c>
      <c r="F15" s="143" t="s">
        <v>44</v>
      </c>
    </row>
    <row r="16" spans="1:6" x14ac:dyDescent="0.2">
      <c r="A16" s="129" t="s">
        <v>698</v>
      </c>
      <c r="B16" s="130" t="s">
        <v>675</v>
      </c>
      <c r="C16" s="144" t="s">
        <v>699</v>
      </c>
      <c r="D16" s="132">
        <f>D17</f>
        <v>7674709.2400000095</v>
      </c>
      <c r="E16" s="132">
        <f>E17</f>
        <v>-5022643.8599999994</v>
      </c>
      <c r="F16" s="133">
        <f>D16-E16</f>
        <v>12697353.100000009</v>
      </c>
    </row>
    <row r="17" spans="1:6" ht="22.5" x14ac:dyDescent="0.2">
      <c r="A17" s="129" t="s">
        <v>676</v>
      </c>
      <c r="B17" s="130" t="s">
        <v>675</v>
      </c>
      <c r="C17" s="144" t="s">
        <v>700</v>
      </c>
      <c r="D17" s="132">
        <f>D18+D22</f>
        <v>7674709.2400000095</v>
      </c>
      <c r="E17" s="132">
        <f>E18+E22</f>
        <v>-5022643.8599999994</v>
      </c>
      <c r="F17" s="133">
        <f>D17-E17</f>
        <v>12697353.100000009</v>
      </c>
    </row>
    <row r="18" spans="1:6" x14ac:dyDescent="0.2">
      <c r="A18" s="129" t="s">
        <v>701</v>
      </c>
      <c r="B18" s="130" t="s">
        <v>677</v>
      </c>
      <c r="C18" s="144" t="s">
        <v>702</v>
      </c>
      <c r="D18" s="132">
        <f t="shared" ref="D18:E20" si="0">D19</f>
        <v>-242178500</v>
      </c>
      <c r="E18" s="132">
        <f t="shared" si="0"/>
        <v>-18732070.57</v>
      </c>
      <c r="F18" s="133" t="s">
        <v>665</v>
      </c>
    </row>
    <row r="19" spans="1:6" x14ac:dyDescent="0.2">
      <c r="A19" s="129" t="s">
        <v>703</v>
      </c>
      <c r="B19" s="130" t="s">
        <v>677</v>
      </c>
      <c r="C19" s="144" t="s">
        <v>704</v>
      </c>
      <c r="D19" s="132">
        <f t="shared" si="0"/>
        <v>-242178500</v>
      </c>
      <c r="E19" s="132">
        <f t="shared" si="0"/>
        <v>-18732070.57</v>
      </c>
      <c r="F19" s="133" t="s">
        <v>665</v>
      </c>
    </row>
    <row r="20" spans="1:6" ht="22.5" x14ac:dyDescent="0.2">
      <c r="A20" s="129" t="s">
        <v>705</v>
      </c>
      <c r="B20" s="130" t="s">
        <v>677</v>
      </c>
      <c r="C20" s="144" t="s">
        <v>706</v>
      </c>
      <c r="D20" s="132">
        <f>D21</f>
        <v>-242178500</v>
      </c>
      <c r="E20" s="132">
        <f t="shared" si="0"/>
        <v>-18732070.57</v>
      </c>
      <c r="F20" s="133" t="s">
        <v>665</v>
      </c>
    </row>
    <row r="21" spans="1:6" ht="22.5" x14ac:dyDescent="0.2">
      <c r="A21" s="145" t="s">
        <v>707</v>
      </c>
      <c r="B21" s="130" t="s">
        <v>677</v>
      </c>
      <c r="C21" s="144" t="s">
        <v>678</v>
      </c>
      <c r="D21" s="132">
        <f>-Доходы!D19</f>
        <v>-242178500</v>
      </c>
      <c r="E21" s="132">
        <v>-18732070.57</v>
      </c>
      <c r="F21" s="133" t="s">
        <v>665</v>
      </c>
    </row>
    <row r="22" spans="1:6" x14ac:dyDescent="0.2">
      <c r="A22" s="129" t="s">
        <v>708</v>
      </c>
      <c r="B22" s="130" t="s">
        <v>679</v>
      </c>
      <c r="C22" s="144" t="s">
        <v>709</v>
      </c>
      <c r="D22" s="132">
        <f>D23</f>
        <v>249853209.24000001</v>
      </c>
      <c r="E22" s="132">
        <f>E24</f>
        <v>13709426.710000001</v>
      </c>
      <c r="F22" s="133" t="s">
        <v>665</v>
      </c>
    </row>
    <row r="23" spans="1:6" x14ac:dyDescent="0.2">
      <c r="A23" s="129" t="s">
        <v>710</v>
      </c>
      <c r="B23" s="130" t="s">
        <v>679</v>
      </c>
      <c r="C23" s="144" t="s">
        <v>711</v>
      </c>
      <c r="D23" s="132">
        <f>D24</f>
        <v>249853209.24000001</v>
      </c>
      <c r="E23" s="132">
        <f>E25</f>
        <v>13709426.710000001</v>
      </c>
      <c r="F23" s="133" t="s">
        <v>665</v>
      </c>
    </row>
    <row r="24" spans="1:6" ht="22.5" x14ac:dyDescent="0.2">
      <c r="A24" s="145" t="s">
        <v>712</v>
      </c>
      <c r="B24" s="130" t="s">
        <v>679</v>
      </c>
      <c r="C24" s="144" t="s">
        <v>713</v>
      </c>
      <c r="D24" s="132">
        <f>D25</f>
        <v>249853209.24000001</v>
      </c>
      <c r="E24" s="132">
        <f>E25</f>
        <v>13709426.710000001</v>
      </c>
      <c r="F24" s="133" t="s">
        <v>665</v>
      </c>
    </row>
    <row r="25" spans="1:6" ht="23.25" thickBot="1" x14ac:dyDescent="0.25">
      <c r="A25" s="145" t="s">
        <v>714</v>
      </c>
      <c r="B25" s="130" t="s">
        <v>679</v>
      </c>
      <c r="C25" s="144" t="s">
        <v>680</v>
      </c>
      <c r="D25" s="132">
        <f>Расходы!D13</f>
        <v>249853209.24000001</v>
      </c>
      <c r="E25" s="132">
        <v>13709426.710000001</v>
      </c>
      <c r="F25" s="133" t="s">
        <v>665</v>
      </c>
    </row>
    <row r="26" spans="1:6" ht="12.75" customHeight="1" x14ac:dyDescent="0.2">
      <c r="A26" s="146"/>
      <c r="B26" s="147"/>
      <c r="C26" s="148"/>
      <c r="D26" s="149"/>
      <c r="E26" s="149"/>
      <c r="F26" s="150"/>
    </row>
    <row r="27" spans="1:6" x14ac:dyDescent="0.2">
      <c r="A27" s="151" t="s">
        <v>715</v>
      </c>
      <c r="C27" s="152" t="s">
        <v>716</v>
      </c>
    </row>
    <row r="28" spans="1:6" x14ac:dyDescent="0.2">
      <c r="C28" s="153" t="s">
        <v>717</v>
      </c>
    </row>
    <row r="30" spans="1:6" x14ac:dyDescent="0.2">
      <c r="A30" s="151" t="s">
        <v>718</v>
      </c>
      <c r="C30" s="152" t="s">
        <v>719</v>
      </c>
    </row>
    <row r="31" spans="1:6" x14ac:dyDescent="0.2">
      <c r="C31" s="153" t="s">
        <v>717</v>
      </c>
    </row>
    <row r="33" spans="1:3" x14ac:dyDescent="0.2">
      <c r="A33" s="151" t="s">
        <v>720</v>
      </c>
      <c r="C33" s="152" t="s">
        <v>721</v>
      </c>
    </row>
    <row r="34" spans="1:3" x14ac:dyDescent="0.2">
      <c r="C34" s="153" t="s">
        <v>717</v>
      </c>
    </row>
    <row r="36" spans="1:3" x14ac:dyDescent="0.2">
      <c r="A36" s="154" t="s">
        <v>722</v>
      </c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 E14:F20">
    <cfRule type="cellIs" dxfId="4" priority="5" stopIfTrue="1" operator="equal">
      <formula>0</formula>
    </cfRule>
  </conditionalFormatting>
  <conditionalFormatting sqref="E21:F21">
    <cfRule type="cellIs" dxfId="3" priority="4" stopIfTrue="1" operator="equal">
      <formula>0</formula>
    </cfRule>
  </conditionalFormatting>
  <conditionalFormatting sqref="E22:F23">
    <cfRule type="cellIs" dxfId="2" priority="3" stopIfTrue="1" operator="equal">
      <formula>0</formula>
    </cfRule>
  </conditionalFormatting>
  <conditionalFormatting sqref="E24:F24">
    <cfRule type="cellIs" dxfId="1" priority="2" stopIfTrue="1" operator="equal">
      <formula>0</formula>
    </cfRule>
  </conditionalFormatting>
  <conditionalFormatting sqref="E25:F25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681</v>
      </c>
      <c r="B1" t="s">
        <v>28</v>
      </c>
    </row>
    <row r="2" spans="1:2" x14ac:dyDescent="0.2">
      <c r="A2" t="s">
        <v>682</v>
      </c>
      <c r="B2" t="s">
        <v>683</v>
      </c>
    </row>
    <row r="3" spans="1:2" x14ac:dyDescent="0.2">
      <c r="A3" t="s">
        <v>684</v>
      </c>
      <c r="B3" t="s">
        <v>6</v>
      </c>
    </row>
    <row r="4" spans="1:2" x14ac:dyDescent="0.2">
      <c r="A4" t="s">
        <v>685</v>
      </c>
      <c r="B4" t="s">
        <v>686</v>
      </c>
    </row>
    <row r="5" spans="1:2" x14ac:dyDescent="0.2">
      <c r="A5" t="s">
        <v>687</v>
      </c>
      <c r="B5" t="s">
        <v>688</v>
      </c>
    </row>
    <row r="6" spans="1:2" x14ac:dyDescent="0.2">
      <c r="A6" t="s">
        <v>689</v>
      </c>
      <c r="B6" t="s">
        <v>690</v>
      </c>
    </row>
    <row r="7" spans="1:2" x14ac:dyDescent="0.2">
      <c r="A7" t="s">
        <v>691</v>
      </c>
      <c r="B7" t="s">
        <v>690</v>
      </c>
    </row>
    <row r="8" spans="1:2" x14ac:dyDescent="0.2">
      <c r="A8" t="s">
        <v>692</v>
      </c>
      <c r="B8" t="s">
        <v>693</v>
      </c>
    </row>
    <row r="9" spans="1:2" x14ac:dyDescent="0.2">
      <c r="A9" t="s">
        <v>694</v>
      </c>
      <c r="B9" t="s">
        <v>695</v>
      </c>
    </row>
    <row r="10" spans="1:2" x14ac:dyDescent="0.2">
      <c r="A10" t="s">
        <v>696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 (2)</vt:lpstr>
      <vt:lpstr>_params</vt:lpstr>
      <vt:lpstr>Доходы!APPT</vt:lpstr>
      <vt:lpstr>'Источники (2)'!APPT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'Источники (2)'!RBEGIN_1</vt:lpstr>
      <vt:lpstr>Расходы!RBEGIN_1</vt:lpstr>
      <vt:lpstr>Доходы!REG_DATE</vt:lpstr>
      <vt:lpstr>Доходы!REND_1</vt:lpstr>
      <vt:lpstr>'Источники (2)'!REND_1</vt:lpstr>
      <vt:lpstr>Расходы!REND_1</vt:lpstr>
      <vt:lpstr>'Источники (2)'!S_520</vt:lpstr>
      <vt:lpstr>'Источники (2)'!S_620</vt:lpstr>
      <vt:lpstr>'Источники (2)'!S_700</vt:lpstr>
      <vt:lpstr>'Источники (2)'!S_700A</vt:lpstr>
      <vt:lpstr>Доходы!SIGN</vt:lpstr>
      <vt:lpstr>'Источники (2)'!SIGN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Kirichenko</dc:creator>
  <dc:description>POI HSSF rep:2.45.0.188</dc:description>
  <cp:lastModifiedBy>Kirichenko</cp:lastModifiedBy>
  <dcterms:created xsi:type="dcterms:W3CDTF">2018-07-09T11:10:45Z</dcterms:created>
  <dcterms:modified xsi:type="dcterms:W3CDTF">2018-07-09T11:28:03Z</dcterms:modified>
</cp:coreProperties>
</file>