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для размещения\2021\"/>
    </mc:Choice>
  </mc:AlternateContent>
  <xr:revisionPtr revIDLastSave="0" documentId="13_ncr:1_{01DF2049-D6E9-4750-A739-278D8A005C89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Доходы" sheetId="1" r:id="rId1"/>
    <sheet name="Расходы" sheetId="2" r:id="rId2"/>
    <sheet name="Источники (2)" sheetId="5" r:id="rId3"/>
    <sheet name="_params" sheetId="4" state="hidden" r:id="rId4"/>
  </sheets>
  <definedNames>
    <definedName name="APPT" localSheetId="0">Доходы!$A$24</definedName>
    <definedName name="APPT" localSheetId="2">'Источники (2)'!$A$25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Доходы!$F$107</definedName>
    <definedName name="LAST_CELL" localSheetId="2">'Источники (2)'!$F$24</definedName>
    <definedName name="LAST_CELL" localSheetId="1">Расходы!$F$352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'Источники (2)'!$A$12</definedName>
    <definedName name="RBEGIN_1" localSheetId="1">Расходы!$A$13</definedName>
    <definedName name="REG_DATE" localSheetId="0">Доходы!$H$4</definedName>
    <definedName name="REND_1" localSheetId="0">Доходы!$A$107</definedName>
    <definedName name="REND_1" localSheetId="2">'Источники (2)'!$A$24</definedName>
    <definedName name="REND_1" localSheetId="1">Расходы!$A$353</definedName>
    <definedName name="S_520" localSheetId="2">'Источники (2)'!$A$14</definedName>
    <definedName name="S_620" localSheetId="2">'Источники (2)'!$A$16</definedName>
    <definedName name="S_700" localSheetId="2">'Источники (2)'!$A$18</definedName>
    <definedName name="S_700A" localSheetId="2">'Источники (2)'!$A$19</definedName>
    <definedName name="SIGN" localSheetId="0">Доходы!$A$23:$D$25</definedName>
    <definedName name="SIGN" localSheetId="2">'Источники (2)'!$A$25:$D$26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5" i="5" l="1"/>
  <c r="D21" i="5"/>
  <c r="E24" i="5"/>
  <c r="D24" i="5"/>
  <c r="E23" i="5"/>
  <c r="D23" i="5"/>
  <c r="E22" i="5"/>
  <c r="D22" i="5"/>
  <c r="E20" i="5"/>
  <c r="E19" i="5" s="1"/>
  <c r="E18" i="5" s="1"/>
  <c r="E17" i="5" s="1"/>
  <c r="E16" i="5" s="1"/>
  <c r="E12" i="5" s="1"/>
  <c r="D20" i="5"/>
  <c r="D19" i="5"/>
  <c r="D18" i="5"/>
  <c r="D17" i="5" s="1"/>
  <c r="F17" i="5" l="1"/>
  <c r="D16" i="5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16" i="5" l="1"/>
  <c r="D12" i="5"/>
</calcChain>
</file>

<file path=xl/sharedStrings.xml><?xml version="1.0" encoding="utf-8"?>
<sst xmlns="http://schemas.openxmlformats.org/spreadsheetml/2006/main" count="1611" uniqueCount="768">
  <si>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</si>
  <si>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</si>
  <si>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</si>
  <si>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</si>
  <si>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</si>
  <si>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2021 г.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</si>
  <si>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</si>
  <si>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</si>
  <si>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</si>
  <si>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</si>
  <si>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</si>
  <si>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</si>
  <si>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</si>
  <si>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</si>
  <si>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</si>
  <si>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ЗЕРНОГРАДСКОГО ГОРОДСКОГО ПОСЕЛЕНИЯ ЗЕРНОГРАДСКОГО РАЙОНА РОСТОВСКОЙ ОБЛАСТИ</t>
  </si>
  <si>
    <t>ППО Зерноградского городского поселения Зерноградского района</t>
  </si>
  <si>
    <t>Единица измерения: руб.</t>
  </si>
  <si>
    <t>34118322</t>
  </si>
  <si>
    <t>951</t>
  </si>
  <si>
    <t>60618101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</si>
  <si>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</si>
  <si>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</si>
  <si>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</si>
  <si>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</si>
  <si>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</si>
  <si>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</si>
  <si>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</si>
  <si>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</si>
  <si>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</si>
  <si>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</si>
  <si>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</si>
  <si>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</si>
  <si>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</si>
  <si>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</si>
  <si>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</si>
  <si>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</si>
  <si>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</si>
  <si>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</si>
  <si>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</si>
  <si>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</si>
  <si>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</si>
  <si>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</si>
  <si>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</si>
  <si>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</si>
  <si>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</si>
  <si>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</si>
  <si>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</si>
  <si>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</si>
  <si>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</si>
  <si>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</si>
  <si>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</si>
  <si>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</si>
  <si>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</si>
  <si>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</si>
  <si>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</si>
  <si>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</si>
  <si>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</si>
  <si>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</si>
  <si>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</si>
  <si>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</si>
  <si>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</si>
  <si>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</si>
  <si>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</si>
  <si>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</si>
  <si>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</si>
  <si>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</si>
  <si>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</si>
  <si>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</si>
  <si>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</si>
  <si>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</si>
  <si>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</si>
  <si>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</si>
  <si>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</si>
  <si>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</si>
  <si>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</si>
  <si>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</si>
  <si>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</si>
  <si>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</si>
  <si>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</si>
  <si>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</si>
  <si>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</si>
  <si>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</si>
  <si>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</si>
  <si>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</si>
  <si>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</si>
  <si>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</si>
  <si>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</si>
  <si>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</si>
  <si>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</si>
  <si>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</si>
  <si>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</si>
  <si>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</si>
  <si>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</si>
  <si>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</si>
  <si>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</si>
  <si>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</si>
  <si>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</si>
  <si>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</si>
  <si>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</si>
  <si>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</si>
  <si>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</si>
  <si>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</si>
  <si>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</si>
  <si>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</si>
  <si>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</si>
  <si>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000 10604011021000110</t>
  </si>
  <si>
    <t>Транспортный налог с организаций (пени по соответствующему платежу)</t>
  </si>
  <si>
    <t>000 10604011022100110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</si>
  <si>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</si>
  <si>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000 10604011023000110</t>
  </si>
  <si>
    <t>Транспортный налог с физических лиц</t>
  </si>
  <si>
    <t>000 10604012020000110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</si>
  <si>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</si>
  <si>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000 10604012021000110</t>
  </si>
  <si>
    <t>Транспортный налог с физических лиц (пени по соответствующему платежу)</t>
  </si>
  <si>
    <t>000 10604012022100110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</si>
  <si>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</si>
  <si>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</si>
  <si>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</si>
  <si>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</si>
  <si>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</si>
  <si>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</si>
  <si>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</si>
  <si>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</si>
  <si>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</si>
  <si>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</si>
  <si>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</si>
  <si>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</si>
  <si>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</si>
  <si>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</si>
  <si>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</si>
  <si>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</si>
  <si>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</si>
  <si>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</si>
  <si>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</si>
  <si>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</si>
  <si>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</si>
  <si>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</si>
  <si>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</si>
  <si>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</si>
  <si>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</si>
  <si>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</si>
  <si>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</si>
  <si>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</si>
  <si>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</si>
  <si>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</si>
  <si>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</si>
  <si>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</si>
  <si>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</si>
  <si>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</si>
  <si>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</si>
  <si>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</si>
  <si>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</si>
  <si>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</si>
  <si>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</si>
  <si>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</si>
  <si>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</si>
  <si>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</si>
  <si>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</si>
  <si>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</si>
  <si>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</si>
  <si>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</si>
  <si>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</si>
  <si>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</si>
  <si>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</si>
  <si>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</si>
  <si>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</si>
  <si>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</si>
  <si>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</si>
  <si>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</si>
  <si>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</si>
  <si>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</si>
  <si>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</si>
  <si>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</si>
  <si>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</si>
  <si>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</si>
  <si>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Платежи в целях возмещения причиненного ущерба (убытков)</t>
  </si>
  <si>
    <t>000 11610000000000140</t>
  </si>
  <si>
    <t>Платежи в целях возмещения убытков, причиненных уклонением от заключения муниципального контракта</t>
  </si>
  <si>
    <t>000 11610060000000140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</si>
  <si>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</si>
  <si>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000 11610062130000140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</si>
  <si>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</si>
  <si>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</si>
  <si>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</si>
  <si>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</si>
  <si>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</si>
  <si>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</si>
  <si>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</si>
  <si>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</si>
  <si>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</si>
  <si>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</si>
  <si>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</si>
  <si>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</si>
  <si>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</si>
  <si>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</si>
  <si>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</si>
  <si>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</si>
  <si>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</si>
  <si>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</si>
  <si>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</si>
  <si>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</si>
  <si>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</si>
  <si>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</si>
  <si>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</si>
  <si>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</si>
  <si>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</si>
  <si>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</si>
  <si>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</si>
  <si>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</si>
  <si>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</si>
  <si>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</si>
  <si>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</si>
  <si>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</si>
  <si>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</si>
  <si>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</si>
  <si>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</si>
  <si>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</si>
  <si>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</si>
  <si>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Зерноградского городского поселения</t>
  </si>
  <si>
    <t xml:space="preserve">951 0104 9500000000 000 </t>
  </si>
  <si>
    <t>Администрация Зерноградского городского поселения</t>
  </si>
  <si>
    <t xml:space="preserve">951 0104 9510000000 000 </t>
  </si>
  <si>
    <t>Расходы на выплаты по оплате труда работников муниципальных органов местного самоуправления Зерноградского городского поселения в рамках обеспечения  деятельности Администрации  Зерноградского городского поселения</t>
  </si>
  <si>
    <t xml:space="preserve">951 0104 9510000110 000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</si>
  <si>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</si>
  <si>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951 0104 9510000110 100 </t>
  </si>
  <si>
    <t>Расходы на выплаты персоналу государственных (муниципальных) органов</t>
  </si>
  <si>
    <t xml:space="preserve">951 0104 9510000110 120 </t>
  </si>
  <si>
    <t>Фонд оплаты труда государственных (муниципальных) органов</t>
  </si>
  <si>
    <t xml:space="preserve">951 0104 9510000110 121 </t>
  </si>
  <si>
    <t>Иные выплаты персоналу государственных (муниципальных) органов, за исключением фонда оплаты труда</t>
  </si>
  <si>
    <t xml:space="preserve">951 0104 9510000110 122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</si>
  <si>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</si>
  <si>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951 0104 9510000110 129 </t>
  </si>
  <si>
    <t>Расходы на обеспечение функций работников муниципальных органов местного самоуправления Зерноградского городского поселения в рамках  обеспечения  деятельности Администрации  Зерноградского городского поселения</t>
  </si>
  <si>
    <t xml:space="preserve">951 0104 9510000190 000 </t>
  </si>
  <si>
    <t xml:space="preserve">951 0104 9510000190 100 </t>
  </si>
  <si>
    <t xml:space="preserve">951 0104 9510000190 120 </t>
  </si>
  <si>
    <t xml:space="preserve">951 0104 9510000190 122 </t>
  </si>
  <si>
    <t>Закупка товаров, работ и услуг для обеспечения государственных (муниципальных) нужд</t>
  </si>
  <si>
    <t xml:space="preserve">951 0104 9510000190 200 </t>
  </si>
  <si>
    <t>Иные закупки товаров, работ и услуг для обеспечения государственных (муниципальных) нужд</t>
  </si>
  <si>
    <t xml:space="preserve">951 0104 9510000190 240 </t>
  </si>
  <si>
    <t>Прочая закупка товаров, работ и услуг</t>
  </si>
  <si>
    <t xml:space="preserve">951 0104 9510000190 244 </t>
  </si>
  <si>
    <t>Закупка энергетических ресурсов</t>
  </si>
  <si>
    <t xml:space="preserve">951 0104 9510000190 247 </t>
  </si>
  <si>
    <t>Непрограммные расходы муниципальных органов местного самоуправления Зерноградского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</si>
  <si>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</si>
  <si>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</si>
  <si>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</si>
  <si>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местного самоуправления Зерноградского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</si>
  <si>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</si>
  <si>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</si>
  <si>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</si>
  <si>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</si>
  <si>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Реализация направления расходов  по иным непрограммным мероприятиям в рамках непрограммного направления деятельности муниципальных органов местного самоуправления Зерноградского городского поселения</t>
  </si>
  <si>
    <t xml:space="preserve">951 0104 9990099990 000 </t>
  </si>
  <si>
    <t>Иные бюджетные ассигнования</t>
  </si>
  <si>
    <t xml:space="preserve">951 0104 9990099990 800 </t>
  </si>
  <si>
    <t>Уплата налогов, сборов и иных платежей</t>
  </si>
  <si>
    <t xml:space="preserve">951 0104 9990099990 850 </t>
  </si>
  <si>
    <t>Уплата прочих налогов, сборов</t>
  </si>
  <si>
    <t xml:space="preserve">951 0104 9990099990 852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</si>
  <si>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</si>
  <si>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</si>
  <si>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Зерноградского городского поселения « Управление муниципальными финансами»</t>
  </si>
  <si>
    <t xml:space="preserve">951 0106 1000000000 000 </t>
  </si>
  <si>
    <t>Подпрограмма «Совершенствование системы межбюджетных трансфертов»</t>
  </si>
  <si>
    <t xml:space="preserve">951 0106 1010000000 000 </t>
  </si>
  <si>
    <t>Иные межбюджетные трансферты на осуществление полномочий контрольно-счетного органа поселения по осуществлению внешнего муниципального финансового контроля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</si>
  <si>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951 0106 1010085010 000 </t>
  </si>
  <si>
    <t>Межбюджетные трансферты</t>
  </si>
  <si>
    <t xml:space="preserve">951 0106 1010085010 500 </t>
  </si>
  <si>
    <t xml:space="preserve">951 0106 1010085010 540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</si>
  <si>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</si>
  <si>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</si>
  <si>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</si>
  <si>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>Финансовое обеспечение непредвиденных расходов</t>
  </si>
  <si>
    <t xml:space="preserve">951 0107 9910000000 000 </t>
  </si>
  <si>
    <t>Проведение выборов в представительные органы муниципального образования на финансовое обеспечение непредвиденных расходов в рамках непрограммных расходов муниципальных органов местного самоуправления Зерноградского городского поселения</t>
  </si>
  <si>
    <t xml:space="preserve">951 0107 9910090210 000 </t>
  </si>
  <si>
    <t xml:space="preserve">951 0107 9910090210 800 </t>
  </si>
  <si>
    <t>Специальные расходы</t>
  </si>
  <si>
    <t xml:space="preserve">951 0107 9910090210 880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</si>
  <si>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</si>
  <si>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</si>
  <si>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</si>
  <si>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</si>
  <si>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Зерноградского городского поселения на финансовое обеспечение непредвиденных расходов в рамках непрограммных расходов муниципальных органов местного самоуправления Зерноградского городского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</si>
  <si>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</si>
  <si>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</si>
  <si>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</si>
  <si>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</si>
  <si>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</si>
  <si>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</si>
  <si>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Зерноградского городского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</si>
  <si>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</si>
  <si>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«Комплексные меры противодействия злоупотреблению наркотиками и их незаконному обороту в Зерноградском городском поселении»</t>
  </si>
  <si>
    <t xml:space="preserve">951 0113 0320000000 000 </t>
  </si>
  <si>
    <t>Мероприятия по противодействию злоупотреблению наркотиками и их незаконному обороту в рамках подпрограммы «Комплексные меры противодействия злоупотреблению наркотиками и их незаконному обороту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</si>
  <si>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951 0113 0320026090 000 </t>
  </si>
  <si>
    <t xml:space="preserve">951 0113 0320026090 200 </t>
  </si>
  <si>
    <t xml:space="preserve">951 0113 0320026090 240 </t>
  </si>
  <si>
    <t xml:space="preserve">951 0113 0320026090 244 </t>
  </si>
  <si>
    <t>Подпрограмма «Профилактика терроризма и экстремизма в Зерноградском городском поселении»</t>
  </si>
  <si>
    <t xml:space="preserve">951 0113 0330000000 000 </t>
  </si>
  <si>
    <t>Мероприятия по профилактике и предотвращению правонарушений и террористических актов в общественных местах и на улицах, информационное обеспечение в рамках подпрограммы «Профилактика терроризма и экстремизма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</si>
  <si>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951 0113 0330025740 000 </t>
  </si>
  <si>
    <t xml:space="preserve">951 0113 0330025740 200 </t>
  </si>
  <si>
    <t xml:space="preserve">951 0113 0330025740 240 </t>
  </si>
  <si>
    <t xml:space="preserve">951 0113 0330025740 244 </t>
  </si>
  <si>
    <t>Социальное обеспечение и иные выплаты населению</t>
  </si>
  <si>
    <t xml:space="preserve">951 0113 0330025740 300 </t>
  </si>
  <si>
    <t>Иные выплаты населению</t>
  </si>
  <si>
    <t xml:space="preserve">951 0113 0330025740 360 </t>
  </si>
  <si>
    <t>Мероприятия по информационно-пропагандистскому противодействию терроризма в рамках подпрограммы «Профилактика терроризма и экстремизма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</si>
  <si>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951 0113 0330025750 000 </t>
  </si>
  <si>
    <t xml:space="preserve">951 0113 0330025750 200 </t>
  </si>
  <si>
    <t xml:space="preserve">951 0113 0330025750 240 </t>
  </si>
  <si>
    <t xml:space="preserve">951 0113 0330025750 244 </t>
  </si>
  <si>
    <t>Муниципальная программа Зерноградского городского поселения «Управление муниципальным имуществом»</t>
  </si>
  <si>
    <t xml:space="preserve">951 0113 0700000000 000 </t>
  </si>
  <si>
    <t>Подпрограмма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</t>
  </si>
  <si>
    <t xml:space="preserve">951 0113 0710000000 000 </t>
  </si>
  <si>
    <t>Мероприятия по изготовлению технических паспортов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</si>
  <si>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951 0113 0710025850 000 </t>
  </si>
  <si>
    <t xml:space="preserve">951 0113 0710025850 200 </t>
  </si>
  <si>
    <t xml:space="preserve">951 0113 0710025850 240 </t>
  </si>
  <si>
    <t xml:space="preserve">951 0113 0710025850 244 </t>
  </si>
  <si>
    <t>Мероприятия по определению стоимости объектов имущества в рамках подпрограммы«Управление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</si>
  <si>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951 0113 0710025870 000 </t>
  </si>
  <si>
    <t xml:space="preserve">951 0113 0710025870 200 </t>
  </si>
  <si>
    <t xml:space="preserve">951 0113 0710025870 240 </t>
  </si>
  <si>
    <t xml:space="preserve">951 0113 0710025870 244 </t>
  </si>
  <si>
    <t>Мероприятия по страхованию объектов имущества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</si>
  <si>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951 0113 0710025930 000 </t>
  </si>
  <si>
    <t xml:space="preserve">951 0113 0710025930 200 </t>
  </si>
  <si>
    <t xml:space="preserve">951 0113 0710025930 240 </t>
  </si>
  <si>
    <t xml:space="preserve">951 0113 0710025930 244 </t>
  </si>
  <si>
    <t>Муниципальная программа Зерноградского городского поселения « Муниципальная политика»</t>
  </si>
  <si>
    <t xml:space="preserve">951 0113 0900000000 000 </t>
  </si>
  <si>
    <t>Подпрограмма «Развитие муниципального управления и муниципальной службы Зерноградского городского поселения»</t>
  </si>
  <si>
    <t xml:space="preserve">951 0113 0910000000 000 </t>
  </si>
  <si>
    <t>Мероприятия по развитию территориального общественного самоуправления</t>
  </si>
  <si>
    <t xml:space="preserve">951 0113 0910025911 000 </t>
  </si>
  <si>
    <t xml:space="preserve">951 0113 0910025911 200 </t>
  </si>
  <si>
    <t xml:space="preserve">951 0113 0910025911 240 </t>
  </si>
  <si>
    <t xml:space="preserve">951 0113 0910025911 244 </t>
  </si>
  <si>
    <t>Подпрограмма «Обеспечение реализации муниципальной программы Зерноградского городского поселения(муниципальная политика)»</t>
  </si>
  <si>
    <t xml:space="preserve">951 0113 0920000000 000 </t>
  </si>
  <si>
    <t>Мероприятия по официальному размещению (опубликованию) нормативно-правовых актов и иной правовой информации на официальном сайте и в информационно-телекоммуникационной сети «Интернет» в рамках подпрограммы «Реализация муниципальной информационной политики» муниципальной программы Зерноградского городского поселения «Муниципальная политика»</t>
  </si>
  <si>
    <t xml:space="preserve">951 0113 0920025920 000 </t>
  </si>
  <si>
    <t xml:space="preserve">951 0113 0920025920 200 </t>
  </si>
  <si>
    <t xml:space="preserve">951 0113 0920025920 240 </t>
  </si>
  <si>
    <t xml:space="preserve">951 0113 0920025920 244 </t>
  </si>
  <si>
    <t>Подпрограмма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</si>
  <si>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951 0113 0930000000 000 </t>
  </si>
  <si>
    <t>Расходы на обеспечение деятельности (оказание услуг) муниципальных учреждений Зерноградского городского поселения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</si>
  <si>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951 0113 0930000590 000 </t>
  </si>
  <si>
    <t xml:space="preserve">951 0113 0930000590 100 </t>
  </si>
  <si>
    <t>Расходы на выплаты персоналу казенных учреждений</t>
  </si>
  <si>
    <t xml:space="preserve">951 0113 0930000590 110 </t>
  </si>
  <si>
    <t>Фонд оплаты труда учреждений</t>
  </si>
  <si>
    <t xml:space="preserve">951 0113 0930000590 111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</si>
  <si>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</si>
  <si>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951 0113 0930000590 119 </t>
  </si>
  <si>
    <t xml:space="preserve">951 0113 0930000590 200 </t>
  </si>
  <si>
    <t xml:space="preserve">951 0113 0930000590 240 </t>
  </si>
  <si>
    <t xml:space="preserve">951 0113 0930000590 244 </t>
  </si>
  <si>
    <t xml:space="preserve">951 0113 0930000590 247 </t>
  </si>
  <si>
    <t>Реализация направлений расходов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</si>
  <si>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951 0113 0930099990 000 </t>
  </si>
  <si>
    <t xml:space="preserve">951 0113 0930099990 800 </t>
  </si>
  <si>
    <t xml:space="preserve">951 0113 0930099990 850 </t>
  </si>
  <si>
    <t>Уплата налога на имущество организаций и земельного налога</t>
  </si>
  <si>
    <t xml:space="preserve">951 0113 0930099990 851 </t>
  </si>
  <si>
    <t xml:space="preserve">951 0113 0930099990 852 </t>
  </si>
  <si>
    <t>Подпрограмма «Укрепление единства российской нации и гармонизация межэтнических отношений в Зерноградском городском поселении»</t>
  </si>
  <si>
    <t xml:space="preserve">951 0113 0940000000 000 </t>
  </si>
  <si>
    <t>Мероприятия, направленные на укрепление единства Российской нации в рамках подпрограммы «Укрепле-ние единства Российской нации и гармонизация меж-этнических отношений в Зерноградском городском поселении» муниципальной программы Зерноград-ского городского поселения «Муниципальная полити-ка»</t>
  </si>
  <si>
    <t xml:space="preserve">951 0113 0940026080 000 </t>
  </si>
  <si>
    <t xml:space="preserve">951 0113 0940026080 200 </t>
  </si>
  <si>
    <t xml:space="preserve">951 0113 0940026080 240 </t>
  </si>
  <si>
    <t xml:space="preserve">951 0113 0940026080 244 </t>
  </si>
  <si>
    <t xml:space="preserve">951 0113 9900000000 000 </t>
  </si>
  <si>
    <t xml:space="preserve">951 0113 9990000000 000 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</si>
  <si>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</si>
  <si>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</si>
  <si>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</si>
  <si>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</si>
  <si>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951 0113 9990099990 247 </t>
  </si>
  <si>
    <t xml:space="preserve">951 0113 9990099990 800 </t>
  </si>
  <si>
    <t xml:space="preserve">951 0113 9990099990 850 </t>
  </si>
  <si>
    <t xml:space="preserve">951 0113 9990099990 851 </t>
  </si>
  <si>
    <t xml:space="preserve">951 0113 9990099990 852 </t>
  </si>
  <si>
    <t>Уплата иных платежей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</si>
  <si>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</si>
  <si>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</si>
  <si>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</si>
  <si>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Гражданская оборона</t>
  </si>
  <si>
    <t xml:space="preserve">951 0309 0000000000 000 </t>
  </si>
  <si>
    <t>Муниципальная программа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</si>
  <si>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</si>
  <si>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«Защита от чрезвычайных ситуаций»</t>
  </si>
  <si>
    <t xml:space="preserve">951 0309 0420000000 000 </t>
  </si>
  <si>
    <t>Мероприятия по обеспечению защиты от чрезвычайных ситуаций в рамках подпрограмма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</si>
  <si>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951 0309 0420025770 000 </t>
  </si>
  <si>
    <t xml:space="preserve">951 0309 0420025770 200 </t>
  </si>
  <si>
    <t xml:space="preserve">951 0309 0420025770 240 </t>
  </si>
  <si>
    <t xml:space="preserve">951 0309 0420025770 244 </t>
  </si>
  <si>
    <t>Защита населения и территории от чрезвычайных ситуаций природного и техногенного характера,пожарная безопасность</t>
  </si>
  <si>
    <t xml:space="preserve">951 0310 0000000000 000 </t>
  </si>
  <si>
    <t xml:space="preserve">951 0310 0400000000 000 </t>
  </si>
  <si>
    <t>Подпрограмма «Пожарная безопасность»</t>
  </si>
  <si>
    <t xml:space="preserve">951 0310 0410000000 000 </t>
  </si>
  <si>
    <t>Мероприятия по обеспечению пожарной безопасности в рамках подпрограммы «Пожарная безопасность»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</si>
  <si>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951 0310 0410025760 000 </t>
  </si>
  <si>
    <t xml:space="preserve">951 0310 0410025760 200 </t>
  </si>
  <si>
    <t xml:space="preserve">951 0310 0410025760 240 </t>
  </si>
  <si>
    <t xml:space="preserve">951 0310 0410025760 244 </t>
  </si>
  <si>
    <t>Подпрограмма «Обеспечение безопасности на воде»</t>
  </si>
  <si>
    <t xml:space="preserve">951 0310 0430000000 000 </t>
  </si>
  <si>
    <t>Мероприятия по обеспечению безопасности на водных объектах в рамках подпрограммы «Обеспечение безопасности на воде»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</si>
  <si>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951 0310 0430025780 000 </t>
  </si>
  <si>
    <t xml:space="preserve">951 0310 0430025780 200 </t>
  </si>
  <si>
    <t xml:space="preserve">951 0310 0430025780 240 </t>
  </si>
  <si>
    <t xml:space="preserve">951 0310 0430025780 244 </t>
  </si>
  <si>
    <t xml:space="preserve">951 0310 1000000000 000 </t>
  </si>
  <si>
    <t xml:space="preserve">951 0310 1010000000 000 </t>
  </si>
  <si>
    <t>Иные межбюджетные трансферты на создание, содержание и организацию деятельности аварийно-спасательных формирований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</si>
  <si>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951 0310 1010085020 000 </t>
  </si>
  <si>
    <t xml:space="preserve">951 0310 1010085020 500 </t>
  </si>
  <si>
    <t xml:space="preserve">951 0310 1010085020 540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</si>
  <si>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</si>
  <si>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</si>
  <si>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</si>
  <si>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</si>
  <si>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951 0406 0400000000 000 </t>
  </si>
  <si>
    <t xml:space="preserve">951 0406 0420000000 000 </t>
  </si>
  <si>
    <t>Мероприятия по обследованию, декларированию и содержанию гидротехнических сооружений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</si>
  <si>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951 0406 0420025941 000 </t>
  </si>
  <si>
    <t xml:space="preserve">951 0406 0420025941 200 </t>
  </si>
  <si>
    <t xml:space="preserve">951 0406 0420025941 240 </t>
  </si>
  <si>
    <t xml:space="preserve">951 0406 0420025941 244 </t>
  </si>
  <si>
    <t>Дорожное хозяйство (дорожные фонды)</t>
  </si>
  <si>
    <t xml:space="preserve">951 0409 0000000000 000 </t>
  </si>
  <si>
    <t>Муниципальная программа Зерноградского городского поселения « Развитие транспортной системы»</t>
  </si>
  <si>
    <t xml:space="preserve">951 0409 0200000000 000 </t>
  </si>
  <si>
    <t>Подпрограмма «Развитие сети автомобильных дорог местного значения в границах населенных пунктов муниципального образования «Зерноградское городское поселение»</t>
  </si>
  <si>
    <t xml:space="preserve">951 0409 0210000000 000 </t>
  </si>
  <si>
    <t>Расходы на содержание автомобильных дорог и тротуаров общего пользования местного значения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</si>
  <si>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951 0409 0210025700 000 </t>
  </si>
  <si>
    <t xml:space="preserve">951 0409 0210025700 200 </t>
  </si>
  <si>
    <t xml:space="preserve">951 0409 0210025700 240 </t>
  </si>
  <si>
    <t xml:space="preserve">951 0409 0210025700 244 </t>
  </si>
  <si>
    <t>Подпрограмма «Повышение безопасности дорожного движения на территории Зерноградского городского поселения»</t>
  </si>
  <si>
    <t xml:space="preserve">951 0409 0220000000 000 </t>
  </si>
  <si>
    <t>Расходы на содержание автомобильных дорог и тротуаров общего пользования местного значения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«Развитие транспортной системы»</t>
  </si>
  <si>
    <t xml:space="preserve">951 0409 0220025700 000 </t>
  </si>
  <si>
    <t xml:space="preserve">951 0409 0220025700 200 </t>
  </si>
  <si>
    <t xml:space="preserve">951 0409 0220025700 240 </t>
  </si>
  <si>
    <t xml:space="preserve">951 0409 0220025700 244 </t>
  </si>
  <si>
    <t>Другие вопросы в области национальной экономики</t>
  </si>
  <si>
    <t xml:space="preserve">951 0412 0000000000 000 </t>
  </si>
  <si>
    <t xml:space="preserve">951 0412 0700000000 000 </t>
  </si>
  <si>
    <t>Подпрограмма «Управление земельными ресурсами»</t>
  </si>
  <si>
    <t xml:space="preserve">951 0412 0720000000 000 </t>
  </si>
  <si>
    <t>Мероприятия по оформлению и регистрации права муниципальной собственности на земельные участки в рамках подпрограммы«Управление земельными ресурсами» муниципальной программы Зерноградского городского поселения «Управление муниципальным имуществом»</t>
  </si>
  <si>
    <t xml:space="preserve">951 0412 0720025880 000 </t>
  </si>
  <si>
    <t xml:space="preserve">951 0412 0720025880 200 </t>
  </si>
  <si>
    <t xml:space="preserve">951 0412 0720025880 240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</si>
  <si>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</si>
  <si>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951 0412 0720025880 245 </t>
  </si>
  <si>
    <t>Муниципальная программа Зерноградского городского поселения «Экономическое развитие и инновационная экономика»</t>
  </si>
  <si>
    <t xml:space="preserve">951 0412 1100000000 000 </t>
  </si>
  <si>
    <t>Подпрограмма  «Развитие субъектов малого и среднего предпринимательства в Зерноградском городском поселении»</t>
  </si>
  <si>
    <t xml:space="preserve">951 0412 1110000000 000 </t>
  </si>
  <si>
    <t>Разработка и (или) издание методических, информационных материалов по вопросам развития малого и среднего предпринимательства в рамках подпрограммы «Развитие субъектов малого и среднего предпринимательства в Зерноградском городском поселении» муниципальной программы Зерноградского городского поселения «Экономическое развитие и инновационная экономика»</t>
  </si>
  <si>
    <t xml:space="preserve">951 0412 1110026020 000 </t>
  </si>
  <si>
    <t xml:space="preserve">951 0412 1110026020 200 </t>
  </si>
  <si>
    <t xml:space="preserve">951 0412 1110026020 240 </t>
  </si>
  <si>
    <t xml:space="preserve">951 0412 1110026020 244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</si>
  <si>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</si>
  <si>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</si>
  <si>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</si>
  <si>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</si>
  <si>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</si>
  <si>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951 0501 0100000000 000 </t>
  </si>
  <si>
    <t>Подпрограмма «Развитие жилищного хозяйства в Зерноградском городском поселении»</t>
  </si>
  <si>
    <t xml:space="preserve">951 0501 0120000000 000 </t>
  </si>
  <si>
    <t>Обеспечение мероприятий по капитальному ремонту многоквартирных домов за счет средств, поступивших от Фонда содействия реформированию жилищно-коммунального хозяйства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</si>
  <si>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951 0501 0120009501 000 </t>
  </si>
  <si>
    <t>Предоставление субсидий бюджетным, автономным учреждениям и иным некоммерческим организациям</t>
  </si>
  <si>
    <t xml:space="preserve">951 0501 0120009501 600 </t>
  </si>
  <si>
    <t>Субсидии некоммерческим организациям (за исключением государственных (муниципальных) учреждений)</t>
  </si>
  <si>
    <t xml:space="preserve">951 0501 0120009501 630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</si>
  <si>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</si>
  <si>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951 0501 0120009501 631 </t>
  </si>
  <si>
    <t>Мероприятия по созданию условий для управления многоквартирными домами 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</si>
  <si>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951 0501 0120025650 000 </t>
  </si>
  <si>
    <t xml:space="preserve">951 0501 0120025650 200 </t>
  </si>
  <si>
    <t xml:space="preserve">951 0501 0120025650 240 </t>
  </si>
  <si>
    <t xml:space="preserve">951 0501 0120025650 244 </t>
  </si>
  <si>
    <t>Выплата возмещений физическим лицам - собственникам жилых помещений, изымаемых в целях сноса аварийного жилого фонда, осуществляемые на основании заключенных с ними соглашений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</si>
  <si>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951 0501 0120025951 000 </t>
  </si>
  <si>
    <t xml:space="preserve">951 0501 0120025951 800 </t>
  </si>
  <si>
    <t xml:space="preserve">951 0501 0120025951 850 </t>
  </si>
  <si>
    <t xml:space="preserve">951 0501 0120025951 853 </t>
  </si>
  <si>
    <t>Взносы на капитальный ремонт общего имущества в части муниципальных жилых и нежилых помещений многоквартирных домов в рамках подпрограммы «Развитие жилищного хозяйства в Зерноградском городском поселении» 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</si>
  <si>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951 0501 0120025970 000 </t>
  </si>
  <si>
    <t xml:space="preserve">951 0501 0120025970 200 </t>
  </si>
  <si>
    <t xml:space="preserve">951 0501 0120025970 240 </t>
  </si>
  <si>
    <t xml:space="preserve">951 0501 0120025970 244 </t>
  </si>
  <si>
    <t>Коммунальное хозяйство</t>
  </si>
  <si>
    <t xml:space="preserve">951 0502 0000000000 000 </t>
  </si>
  <si>
    <t xml:space="preserve">951 0502 0100000000 000 </t>
  </si>
  <si>
    <t>Подпрограмма «Модернизация объектов коммунальной инфраструктуры»</t>
  </si>
  <si>
    <t xml:space="preserve">951 0502 0130000000 000 </t>
  </si>
  <si>
    <t>Мероприятия по строительству, реконструкции, содержанию и капитальному ремонту    муниципальных объектов ВКХ,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</si>
  <si>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951 0502 0130025660 000 </t>
  </si>
  <si>
    <t xml:space="preserve">951 0502 0130025660 200 </t>
  </si>
  <si>
    <t xml:space="preserve">951 0502 0130025660 240 </t>
  </si>
  <si>
    <t xml:space="preserve">951 0502 0130025660 244 </t>
  </si>
  <si>
    <t>Мероприятия по строительству, реконструкции и капитальному ремонту муниципальных объектов газового хозяйства и газовых сетей, включая разработку проектно-сметной документации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</t>
  </si>
  <si>
    <t xml:space="preserve">951 0502 0130025680 000 </t>
  </si>
  <si>
    <t xml:space="preserve">951 0502 0130025680 200 </t>
  </si>
  <si>
    <t xml:space="preserve">951 0502 0130025680 240 </t>
  </si>
  <si>
    <t xml:space="preserve">951 0502 0130025680 244 </t>
  </si>
  <si>
    <t>Мероприятия по реконструкцию и содержанию муниципальных объектов электрических сестей наружного (уличного) освещения, включая разработку проектно-сметной документации в рамках подпрограммы "Модернизация объектов коммунальной инфраструктуры" муниципальной программы Зерноградского городского поселения "Обеспечение качественными жилищно - коммунальными услугами населения Зерноградского гордского поселения"</t>
  </si>
  <si>
    <t xml:space="preserve">951 0502 0130025690 000 </t>
  </si>
  <si>
    <t xml:space="preserve">951 0502 0130025690 200 </t>
  </si>
  <si>
    <t xml:space="preserve">951 0502 0130025690 240 </t>
  </si>
  <si>
    <t xml:space="preserve">951 0502 0130025690 244 </t>
  </si>
  <si>
    <t>риобретение коммунальной техники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</t>
  </si>
  <si>
    <t xml:space="preserve">951 0502 0130026030 000 </t>
  </si>
  <si>
    <t xml:space="preserve">951 0502 0130026030 200 </t>
  </si>
  <si>
    <t xml:space="preserve">951 0502 0130026030 240 </t>
  </si>
  <si>
    <t xml:space="preserve">951 0502 0130026030 244 </t>
  </si>
  <si>
    <t>Возмещение части стоимости услуг по вывозу ЖБО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 (Субсидии юридическим лицам (кроме некоммерческих организаций), индивидуальным предпринимателям, физическим лицам-производителям товаров, работ, услуг)</t>
  </si>
  <si>
    <t xml:space="preserve">951 0502 0130066030 000 </t>
  </si>
  <si>
    <t xml:space="preserve">951 0502 0130066030 800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</si>
  <si>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</si>
  <si>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951 0502 0130066030 810 </t>
  </si>
  <si>
    <t xml:space="preserve">951 0502 0130066030 811 </t>
  </si>
  <si>
    <t>Возмещение предприятиям жилищно-коммунального хозяйства части платы граждан за коммунальные услуги в рамках подпрограммы «Модернизация объектов коммунальной инфраструктуры» муниципальной программы Возмещение предприятиям жилищно-коммунального хозяйства части платы граждан за коммунальные услуги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</si>
  <si>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01300S3660 000 </t>
  </si>
  <si>
    <t xml:space="preserve">951 0502 01300S3660 800 </t>
  </si>
  <si>
    <t xml:space="preserve">951 0502 01300S3660 810 </t>
  </si>
  <si>
    <t xml:space="preserve">951 0502 01300S3660 811 </t>
  </si>
  <si>
    <t>Строительство и реконструкция (модернизация) объектов питьевого водоснабжения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</si>
  <si>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013F552430 000 </t>
  </si>
  <si>
    <t>Капитальные вложения в объекты государственной (муниципальной) собственности</t>
  </si>
  <si>
    <t xml:space="preserve">951 0502 013F552430 400 </t>
  </si>
  <si>
    <t>Бюджетные инвестиции</t>
  </si>
  <si>
    <t xml:space="preserve">951 0502 013F552430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</si>
  <si>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</si>
  <si>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013F552430 414 </t>
  </si>
  <si>
    <t>Благоустройство</t>
  </si>
  <si>
    <t xml:space="preserve">951 0503 0000000000 000 </t>
  </si>
  <si>
    <t xml:space="preserve">951 0503 0100000000 000 </t>
  </si>
  <si>
    <t>Подпрограмма «Благоустройство»</t>
  </si>
  <si>
    <t xml:space="preserve">951 0503 0110000000 000 </t>
  </si>
  <si>
    <t>Мероприятия по выполнению комплекса работ по благоустройству территории поселения в рамках подпрограммы "Благоустройство" муниципальной программы Зерноградского городского поселения "Обеспечение качественными жилищно-коммунальными услугами населения Зерноградского городского поселения "</t>
  </si>
  <si>
    <t xml:space="preserve">951 0503 0110026060 000 </t>
  </si>
  <si>
    <t xml:space="preserve">951 0503 0110026060 200 </t>
  </si>
  <si>
    <t xml:space="preserve">951 0503 0110026060 240 </t>
  </si>
  <si>
    <t xml:space="preserve">951 0503 0110026060 244 </t>
  </si>
  <si>
    <t>Субсидии из бюджета Зерноградского городского поселения Зерноградского района на мероприятия по озеленению и санитарному содержанию территорий муниципального образования «Зерноградское городское поселение»</t>
  </si>
  <si>
    <t xml:space="preserve">951 0503 0110066060 000 </t>
  </si>
  <si>
    <t xml:space="preserve">951 0503 0110066060 800 </t>
  </si>
  <si>
    <t xml:space="preserve">951 0503 0110066060 810 </t>
  </si>
  <si>
    <t xml:space="preserve">951 0503 0110066060 811 </t>
  </si>
  <si>
    <t xml:space="preserve">951 0503 0200000000 000 </t>
  </si>
  <si>
    <t xml:space="preserve">951 0503 0220000000 000 </t>
  </si>
  <si>
    <t>Мероприятия по уличному освещению на территории поселения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 Развитие транспортной системы»</t>
  </si>
  <si>
    <t xml:space="preserve">951 0503 0220025720 000 </t>
  </si>
  <si>
    <t xml:space="preserve">951 0503 0220025720 200 </t>
  </si>
  <si>
    <t xml:space="preserve">951 0503 0220025720 240 </t>
  </si>
  <si>
    <t xml:space="preserve">951 0503 0220025720 244 </t>
  </si>
  <si>
    <t xml:space="preserve">951 0503 0220025720 247 </t>
  </si>
  <si>
    <t xml:space="preserve">951 0503 0400000000 000 </t>
  </si>
  <si>
    <t xml:space="preserve">951 0503 0420000000 000 </t>
  </si>
  <si>
    <t>Мероприятия по обеспечению бактериологической безопасности в общественных местах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</si>
  <si>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951 0503 0420025930 000 </t>
  </si>
  <si>
    <t xml:space="preserve">951 0503 0420025930 200 </t>
  </si>
  <si>
    <t xml:space="preserve">951 0503 0420025930 240 </t>
  </si>
  <si>
    <t xml:space="preserve">951 0503 0420025930 244 </t>
  </si>
  <si>
    <t>Муниципальная программа Зерноградского городского поселения «Развитие культуры»</t>
  </si>
  <si>
    <t xml:space="preserve">951 0503 0500000000 000 </t>
  </si>
  <si>
    <t>Подпрограмма « Сохранение памятников истории и культуры»</t>
  </si>
  <si>
    <t xml:space="preserve">951 0503 0520000000 000 </t>
  </si>
  <si>
    <t>Мероприятия по сохранению объектов культурного населения, памятников истории  и культуры ,расположенных на территории Зерноградского городского поселения в рамках подпрограммы « Сохранение памятников истории и культуры» муниципальной программы Зерноградского городского поселения «Развитие культуры»</t>
  </si>
  <si>
    <t xml:space="preserve">951 0503 0520025790 000 </t>
  </si>
  <si>
    <t xml:space="preserve">951 0503 0520025790 200 </t>
  </si>
  <si>
    <t xml:space="preserve">951 0503 0520025790 240 </t>
  </si>
  <si>
    <t xml:space="preserve">951 0503 0520025790 244 </t>
  </si>
  <si>
    <t xml:space="preserve">951 0503 0520025790 247 </t>
  </si>
  <si>
    <t>Муниципальная программа Зерноградского городского поселения «Формирование современной городской среды на 2018-2020 годы»</t>
  </si>
  <si>
    <t xml:space="preserve">951 0503 1300000000 000 </t>
  </si>
  <si>
    <t>Мероприятия по благоустройству общественных территорий в рамках подпрограммы "Благоустройство общественных территорий" муниципальной программы "Формирование современной городской среды на 2018-2020 годы"</t>
  </si>
  <si>
    <t xml:space="preserve">951 0503 1310000000 000 </t>
  </si>
  <si>
    <t>Мероприятия по формированию современной городской среды в части благоустройства общественных территорий в рамках подпрограммы "Благоустройство общественных территорий" муниципальной программы "Формирование современной городской среды на 2018-2020 годы"</t>
  </si>
  <si>
    <t xml:space="preserve">951 0503 1310026070 000 </t>
  </si>
  <si>
    <t xml:space="preserve">951 0503 1310026070 200 </t>
  </si>
  <si>
    <t xml:space="preserve">951 0503 1310026070 240 </t>
  </si>
  <si>
    <t xml:space="preserve">951 0503 1310026070 244 </t>
  </si>
  <si>
    <t>Расходы на поддержку государственных программ субъектов Российской Федерации и муниципальных программ формирования современной городской среды (Субсидии на реализацию мероприятий по формированию современной городской среды в ча-сти благоустройства общественных территорий) в рамках подпрограммы "Благоустройство обществен-ных территорий" муниципальной программы "Фор-мирование современной городской среды на 2018-2020 годы</t>
  </si>
  <si>
    <t xml:space="preserve">951 0503 131F255551 000 </t>
  </si>
  <si>
    <t xml:space="preserve">951 0503 131F255551 200 </t>
  </si>
  <si>
    <t xml:space="preserve">951 0503 131F255551 240 </t>
  </si>
  <si>
    <t xml:space="preserve">951 0503 131F255551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</si>
  <si>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</si>
  <si>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</si>
  <si>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</si>
  <si>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</si>
  <si>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951 0705 0300000000 000 </t>
  </si>
  <si>
    <t>Подпрограмма «Противодействие коррупции в муниципальном образовании Зерноградском городское поселение»</t>
  </si>
  <si>
    <t xml:space="preserve">951 0705 0310000000 000 </t>
  </si>
  <si>
    <t>Мероприятия по повышению профессионального уровня и правовому просвещению в рамках подпрограммы «Противодействие коррупции в муниципальном образовании Зерноградском городское поселение»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</si>
  <si>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951 0705 0310025730 000 </t>
  </si>
  <si>
    <t xml:space="preserve">951 0705 0310025730 200 </t>
  </si>
  <si>
    <t xml:space="preserve">951 0705 0310025730 240 </t>
  </si>
  <si>
    <t xml:space="preserve">951 0705 0310025730 244 </t>
  </si>
  <si>
    <t xml:space="preserve">951 0705 0900000000 000 </t>
  </si>
  <si>
    <t xml:space="preserve">951 0705 0910000000 000 </t>
  </si>
  <si>
    <t>Мероприятия по совершенствованию правовой и методической основы муниципальной службы в рамках подпрограммы «Развитие муниципального управления и муниципальной службы Зерноградского городского поселения» муниципальной программы Зерноградского городского поселения « Муниципальная политика»</t>
  </si>
  <si>
    <t xml:space="preserve">951 0705 0910025910 000 </t>
  </si>
  <si>
    <t xml:space="preserve">951 0705 0910025910 200 </t>
  </si>
  <si>
    <t xml:space="preserve">951 0705 0910025910 240 </t>
  </si>
  <si>
    <t xml:space="preserve">951 0705 0910025910 244 </t>
  </si>
  <si>
    <t xml:space="preserve">951 0705 0930000000 000 </t>
  </si>
  <si>
    <t xml:space="preserve">951 0705 0930000590 000 </t>
  </si>
  <si>
    <t xml:space="preserve">951 0705 0930000590 200 </t>
  </si>
  <si>
    <t xml:space="preserve">951 0705 0930000590 240 </t>
  </si>
  <si>
    <t xml:space="preserve">951 0705 0930000590 244 </t>
  </si>
  <si>
    <t>Молодежная политика</t>
  </si>
  <si>
    <t xml:space="preserve">951 0707 0000000000 000 </t>
  </si>
  <si>
    <t>Муниципальная программа Зерноградского городского поселения «Молодежь Зернограда»</t>
  </si>
  <si>
    <t xml:space="preserve">951 0707 0600000000 000 </t>
  </si>
  <si>
    <t>Подпрограмма «Поддержка молодежных инициатив»</t>
  </si>
  <si>
    <t xml:space="preserve">951 0707 0610000000 000 </t>
  </si>
  <si>
    <t>Мероприятия по вовлечению молодежи в социальную практику в рамках подпрограммы «Поддержка молодежных инициатив» муниципальной программы Зерноградского городского поселения «Молодежь Зернограда»</t>
  </si>
  <si>
    <t xml:space="preserve">951 0707 0610025810 000 </t>
  </si>
  <si>
    <t xml:space="preserve">951 0707 0610025810 200 </t>
  </si>
  <si>
    <t xml:space="preserve">951 0707 0610025810 240 </t>
  </si>
  <si>
    <t xml:space="preserve">951 0707 0610025810 244 </t>
  </si>
  <si>
    <t>Подпрограмма «Формирование патриотизма в молодежной среде»</t>
  </si>
  <si>
    <t xml:space="preserve">951 0707 0620000000 000 </t>
  </si>
  <si>
    <t>Проведение массовых мероприятий в рамках подпрограммы «Формирование патриотизма в молодежной среде» муниципальной программы Зерноградского городского поселения «Молодежь Зернограда»</t>
  </si>
  <si>
    <t xml:space="preserve">951 0707 0620025840 000 </t>
  </si>
  <si>
    <t xml:space="preserve">951 0707 0620025840 200 </t>
  </si>
  <si>
    <t xml:space="preserve">951 0707 0620025840 240 </t>
  </si>
  <si>
    <t xml:space="preserve">951 0707 0620025840 244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</si>
  <si>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</si>
  <si>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</si>
  <si>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</si>
  <si>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</si>
  <si>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</si>
  <si>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«Муниципальная поддержка и развитие учреждений культуры»</t>
  </si>
  <si>
    <t xml:space="preserve">951 0801 0510000000 000 </t>
  </si>
  <si>
    <t>Расходы на обеспечение деятельности(оказание услуг муниципальных учреждений культуры Зерноградского городского поселения в рамках подпрограммы «Муниципальная поддержка и развитие учреждений культуры» муниципальной программы Зерноградского городского поселения «Развитие культуры»</t>
  </si>
  <si>
    <t xml:space="preserve">951 0801 0510000590 000 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</si>
  <si>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</si>
  <si>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</si>
  <si>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</si>
  <si>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</si>
  <si>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</si>
  <si>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Подпрограмма « Организация культурно-массовых мероприятий и социально-значимых акций»</t>
  </si>
  <si>
    <t xml:space="preserve">951 0801 0530000000 000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</si>
  <si>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 Организация культурно-массовых мероприятий и социально-значимых акций» муниципальной программы Зерноградского городского поселения «Развитие культуры»</t>
  </si>
  <si>
    <t xml:space="preserve">951 0801 0530025800 000 </t>
  </si>
  <si>
    <t xml:space="preserve">951 0801 0530025800 200 </t>
  </si>
  <si>
    <t xml:space="preserve">951 0801 0530025800 240 </t>
  </si>
  <si>
    <t xml:space="preserve">951 0801 0530025800 244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</si>
  <si>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</si>
  <si>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</si>
  <si>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</si>
  <si>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</si>
  <si>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</si>
  <si>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 xml:space="preserve">951 1001 0910000000 000 </t>
  </si>
  <si>
    <t>Выплата государственной пенсии за выслугу лет в рамках подпрограммы «Развитие муниципального управления
и муниципальной службы в Зерноградском городском поселении, профессиональное развитие лиц, занятых в системе местного самоуправления» муниципальной программы Зерноградского городского поселения «Муниципальная политика»</t>
  </si>
  <si>
    <t xml:space="preserve">951 1001 0910011010 000 </t>
  </si>
  <si>
    <t xml:space="preserve">951 1001 0910011010 300 </t>
  </si>
  <si>
    <t>Публичные нормативные социальные выплаты гражданам</t>
  </si>
  <si>
    <t xml:space="preserve">951 1001 0910011010 310 </t>
  </si>
  <si>
    <t>Иные пенсии, социальные доплаты к пенсиям</t>
  </si>
  <si>
    <t xml:space="preserve">951 1001 0910011010 312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</si>
  <si>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</si>
  <si>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</si>
  <si>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</si>
  <si>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</si>
  <si>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Зерноградского городского поселения « Развитие физической культуры и спорта»</t>
  </si>
  <si>
    <t xml:space="preserve">951 1102 0800000000 000 </t>
  </si>
  <si>
    <t>Подпрограмма «Организация спортивно-массовых мероприятий на территории муниципального образования «Зерноградское городское поселение»</t>
  </si>
  <si>
    <t xml:space="preserve">951 1102 0810000000 000 </t>
  </si>
  <si>
    <t>Физкультурные и массовые спортивные мероприятия в рамках подпрограммы «Организация спортивно-массовых мероприятий на территории муниципального образования «Зерноградское городское поселение» муниципальной программы Зерноградского городского поселения « Развитие физической культуры и спорта»</t>
  </si>
  <si>
    <t xml:space="preserve">951 1102 0810025890 000 </t>
  </si>
  <si>
    <t xml:space="preserve">951 1102 0810025890 200 </t>
  </si>
  <si>
    <t xml:space="preserve">951 1102 0810025890 240 </t>
  </si>
  <si>
    <t xml:space="preserve">951 1102 0810025890 244 </t>
  </si>
  <si>
    <t>Подпрограмма «Развитие инфраструктуры спорта в муниципальном образовании Зерноградское городское поселение»</t>
  </si>
  <si>
    <t xml:space="preserve">951 1102 0820000000 000 </t>
  </si>
  <si>
    <t>Мероприятия по восстановлению и поддержанию в рабочем состоянии спортивных объектов в рамках подпрограммы "Развитие инфрасттруктуры спорта в муниципальном образовании Зерноградское городское поселение" муниципальной программы Зерноградского городского поселения "Развитие физической культуры и спорта"</t>
  </si>
  <si>
    <t xml:space="preserve">951 1102 0820025900 000 </t>
  </si>
  <si>
    <t xml:space="preserve">951 1102 0820025900 200 </t>
  </si>
  <si>
    <t xml:space="preserve">951 1102 0820025900 240 </t>
  </si>
  <si>
    <t xml:space="preserve">951 1102 0820025900 244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</si>
  <si>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</si>
  <si>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</si>
  <si>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</si>
  <si>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</si>
  <si>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</si>
  <si>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</si>
  <si>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</si>
  <si>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</si>
  <si>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</si>
  <si>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</si>
  <si>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</si>
  <si>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</si>
  <si>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700</t>
  </si>
  <si>
    <t>Изменение остатков средств на счетах по учету средств бюджета</t>
  </si>
  <si>
    <t>710</t>
  </si>
  <si>
    <t>720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</si>
  <si>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</si>
  <si>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</si>
  <si>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</si>
  <si>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</si>
  <si>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</si>
  <si>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</si>
  <si>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</si>
  <si>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</si>
  <si>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</si>
  <si>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</si>
  <si>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</si>
  <si>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</si>
  <si>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\\SERVER\Docfin\Выгрузка для АЦК\117M01.txt</t>
  </si>
  <si>
    <t>Доходы/EXPORT_SRC_CODE</t>
  </si>
  <si>
    <t>058012-04</t>
  </si>
  <si>
    <t>Доходы/PERIOD</t>
  </si>
  <si>
    <t>Изменение остатков средств бюджетов</t>
  </si>
  <si>
    <t>951 01000000000000000</t>
  </si>
  <si>
    <t>951 01050000000000000</t>
  </si>
  <si>
    <t>увеличение остатков средств бюджетов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</si>
  <si>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</si>
  <si>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</si>
  <si>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</si>
  <si>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</si>
  <si>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</si>
  <si>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</si>
  <si>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</si>
  <si>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 бюджетов</t>
  </si>
  <si>
    <t>951 01050000000000600</t>
  </si>
  <si>
    <t>уменьшение прчих остатков средств бюджетов</t>
  </si>
  <si>
    <t>951 01050200000000600</t>
  </si>
  <si>
    <t xml:space="preserve">уменьшение прочих остатков денежных средств бюджетов </t>
  </si>
  <si>
    <t>951 01050201000000610</t>
  </si>
  <si>
    <t>уменьшение прочих остатков денежных средств бюджетов городских поселений</t>
  </si>
  <si>
    <t>951 01050201130000610</t>
  </si>
  <si>
    <t>Руководитель организации</t>
  </si>
  <si>
    <t>А.А.Рачков</t>
  </si>
  <si>
    <t>(подпись)           (расшифровка подписи)</t>
  </si>
  <si>
    <t>Руководитель финансово-экономической службы</t>
  </si>
  <si>
    <t>О.И. Николенко</t>
  </si>
  <si>
    <t>Главный бухгалтер</t>
  </si>
  <si>
    <t xml:space="preserve">                                    О.А.Кириченко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</si>
</sst>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12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 Cyr"/>
      <charset val="204"/>
    </font>
    <font>
      <sz val="8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7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5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165" fontId="4" fillId="0" borderId="3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6" fillId="0" borderId="0" xfId="1" applyNumberFormat="1" applyFont="1" applyAlignment="1">
      <alignment horizontal="right"/>
    </xf>
    <xf numFmtId="0" fontId="7" fillId="0" borderId="0" xfId="1" applyFont="1" applyAlignment="1">
      <alignment horizontal="center"/>
    </xf>
    <xf numFmtId="0" fontId="5" fillId="0" borderId="0" xfId="1" applyAlignment="1">
      <alignment horizontal="left"/>
    </xf>
    <xf numFmtId="49" fontId="5" fillId="0" borderId="0" xfId="1" applyNumberFormat="1" applyAlignment="1">
      <alignment horizontal="center"/>
    </xf>
    <xf numFmtId="0" fontId="5" fillId="0" borderId="0" xfId="1"/>
    <xf numFmtId="49" fontId="5" fillId="0" borderId="0" xfId="1" applyNumberFormat="1"/>
    <xf numFmtId="0" fontId="6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35" xfId="1" applyFont="1" applyBorder="1" applyAlignment="1">
      <alignment horizontal="center" vertical="center" wrapText="1"/>
    </xf>
    <xf numFmtId="49" fontId="6" fillId="0" borderId="9" xfId="1" applyNumberFormat="1" applyFont="1" applyBorder="1" applyAlignment="1">
      <alignment horizontal="center" vertical="center" wrapText="1"/>
    </xf>
    <xf numFmtId="49" fontId="6" fillId="0" borderId="10" xfId="1" applyNumberFormat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36" xfId="1" applyFont="1" applyBorder="1" applyAlignment="1">
      <alignment horizontal="center" vertical="center" wrapText="1"/>
    </xf>
    <xf numFmtId="49" fontId="6" fillId="0" borderId="12" xfId="1" applyNumberFormat="1" applyFont="1" applyBorder="1" applyAlignment="1">
      <alignment horizontal="center" vertical="center" wrapText="1"/>
    </xf>
    <xf numFmtId="49" fontId="6" fillId="0" borderId="13" xfId="1" applyNumberFormat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32" xfId="1" applyFont="1" applyBorder="1" applyAlignment="1">
      <alignment horizontal="center" vertical="center" wrapText="1"/>
    </xf>
    <xf numFmtId="49" fontId="6" fillId="0" borderId="15" xfId="1" applyNumberFormat="1" applyFont="1" applyBorder="1" applyAlignment="1">
      <alignment horizontal="center" vertical="center" wrapText="1"/>
    </xf>
    <xf numFmtId="49" fontId="6" fillId="0" borderId="16" xfId="1" applyNumberFormat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/>
    </xf>
    <xf numFmtId="49" fontId="6" fillId="0" borderId="18" xfId="1" applyNumberFormat="1" applyFont="1" applyBorder="1" applyAlignment="1">
      <alignment horizontal="center" vertical="center"/>
    </xf>
    <xf numFmtId="49" fontId="6" fillId="0" borderId="20" xfId="1" applyNumberFormat="1" applyFont="1" applyBorder="1" applyAlignment="1">
      <alignment horizontal="center" vertical="center"/>
    </xf>
    <xf numFmtId="49" fontId="8" fillId="0" borderId="44" xfId="1" applyNumberFormat="1" applyFont="1" applyBorder="1" applyAlignment="1">
      <alignment horizontal="left" wrapText="1"/>
    </xf>
    <xf numFmtId="49" fontId="8" fillId="0" borderId="22" xfId="1" applyNumberFormat="1" applyFont="1" applyBorder="1" applyAlignment="1">
      <alignment horizontal="center" wrapText="1"/>
    </xf>
    <xf numFmtId="49" fontId="9" fillId="0" borderId="24" xfId="1" applyNumberFormat="1" applyFont="1" applyBorder="1" applyAlignment="1">
      <alignment horizontal="center" wrapText="1"/>
    </xf>
    <xf numFmtId="4" fontId="8" fillId="0" borderId="24" xfId="1" applyNumberFormat="1" applyFont="1" applyBorder="1" applyAlignment="1">
      <alignment horizontal="right"/>
    </xf>
    <xf numFmtId="4" fontId="8" fillId="0" borderId="38" xfId="1" applyNumberFormat="1" applyFont="1" applyBorder="1" applyAlignment="1">
      <alignment horizontal="right"/>
    </xf>
    <xf numFmtId="0" fontId="6" fillId="0" borderId="45" xfId="1" applyFont="1" applyBorder="1" applyAlignment="1">
      <alignment horizontal="left"/>
    </xf>
    <xf numFmtId="0" fontId="8" fillId="0" borderId="27" xfId="1" applyFont="1" applyBorder="1" applyAlignment="1">
      <alignment horizontal="center"/>
    </xf>
    <xf numFmtId="0" fontId="6" fillId="0" borderId="29" xfId="1" applyFont="1" applyBorder="1" applyAlignment="1">
      <alignment horizontal="center"/>
    </xf>
    <xf numFmtId="49" fontId="8" fillId="0" borderId="29" xfId="1" applyNumberFormat="1" applyFont="1" applyBorder="1" applyAlignment="1">
      <alignment horizontal="center"/>
    </xf>
    <xf numFmtId="49" fontId="8" fillId="0" borderId="30" xfId="1" applyNumberFormat="1" applyFont="1" applyBorder="1" applyAlignment="1">
      <alignment horizontal="center"/>
    </xf>
    <xf numFmtId="49" fontId="8" fillId="0" borderId="31" xfId="1" applyNumberFormat="1" applyFont="1" applyBorder="1" applyAlignment="1">
      <alignment horizontal="left" wrapText="1"/>
    </xf>
    <xf numFmtId="49" fontId="8" fillId="0" borderId="14" xfId="1" applyNumberFormat="1" applyFont="1" applyBorder="1" applyAlignment="1">
      <alignment horizontal="center" wrapText="1"/>
    </xf>
    <xf numFmtId="49" fontId="9" fillId="0" borderId="15" xfId="1" applyNumberFormat="1" applyFont="1" applyBorder="1" applyAlignment="1">
      <alignment horizontal="center" wrapText="1"/>
    </xf>
    <xf numFmtId="4" fontId="8" fillId="0" borderId="15" xfId="1" applyNumberFormat="1" applyFont="1" applyBorder="1" applyAlignment="1">
      <alignment horizontal="right"/>
    </xf>
    <xf numFmtId="4" fontId="8" fillId="0" borderId="16" xfId="1" applyNumberFormat="1" applyFont="1" applyBorder="1" applyAlignment="1">
      <alignment horizontal="right"/>
    </xf>
    <xf numFmtId="49" fontId="8" fillId="0" borderId="24" xfId="1" applyNumberFormat="1" applyFont="1" applyBorder="1" applyAlignment="1">
      <alignment horizontal="center" wrapText="1"/>
    </xf>
    <xf numFmtId="49" fontId="8" fillId="0" borderId="21" xfId="1" applyNumberFormat="1" applyFont="1" applyBorder="1" applyAlignment="1">
      <alignment horizontal="left" wrapText="1"/>
    </xf>
    <xf numFmtId="0" fontId="5" fillId="0" borderId="33" xfId="1" applyBorder="1" applyAlignment="1">
      <alignment horizontal="left"/>
    </xf>
    <xf numFmtId="0" fontId="5" fillId="0" borderId="34" xfId="1" applyBorder="1" applyAlignment="1">
      <alignment horizontal="center"/>
    </xf>
    <xf numFmtId="0" fontId="5" fillId="0" borderId="34" xfId="1" applyBorder="1" applyAlignment="1">
      <alignment horizontal="left"/>
    </xf>
    <xf numFmtId="49" fontId="5" fillId="0" borderId="34" xfId="1" applyNumberFormat="1" applyBorder="1"/>
    <xf numFmtId="0" fontId="5" fillId="0" borderId="34" xfId="1" applyBorder="1"/>
    <xf numFmtId="49" fontId="8" fillId="0" borderId="0" xfId="1" applyNumberFormat="1" applyFont="1" applyAlignment="1">
      <alignment horizontal="left" wrapText="1"/>
    </xf>
    <xf numFmtId="0" fontId="8" fillId="0" borderId="5" xfId="1" applyFont="1" applyBorder="1" applyAlignment="1">
      <alignment horizontal="center"/>
    </xf>
    <xf numFmtId="49" fontId="10" fillId="0" borderId="0" xfId="1" applyNumberFormat="1" applyFont="1" applyAlignment="1">
      <alignment horizontal="center" wrapText="1"/>
    </xf>
    <xf numFmtId="0" fontId="8" fillId="0" borderId="5" xfId="1" applyFont="1" applyBorder="1"/>
    <xf numFmtId="0" fontId="11" fillId="0" borderId="0" xfId="1" applyFont="1"/>
  </cellXfs>
  <cellStyles count="2">
    <cellStyle name="Обычный" xfId="0" builtinId="0"/>
    <cellStyle name="Обычный 2" xfId="1" xr:uid="{0A5685B8-C860-42E3-A07D-EAC6DC378BDA}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8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89"/>
      <c r="B1" s="89"/>
      <c r="C1" s="89"/>
      <c r="D1" s="89"/>
      <c r="E1" s="2"/>
      <c r="F1" s="2"/>
    </row>
    <row r="2" spans="1:6" ht="16.899999999999999" customHeight="1" x14ac:dyDescent="0.25">
      <c r="A2" s="89" t="s">
        <v>0</v>
      </c>
      <c r="B2" s="89"/>
      <c r="C2" s="89"/>
      <c r="D2" s="8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0" t="s">
        <v>5</v>
      </c>
      <c r="B4" s="90"/>
      <c r="C4" s="90"/>
      <c r="D4" s="90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1" t="s">
        <v>15</v>
      </c>
      <c r="C6" s="92"/>
      <c r="D6" s="92"/>
      <c r="E6" s="3" t="s">
        <v>9</v>
      </c>
      <c r="F6" s="10" t="s">
        <v>19</v>
      </c>
    </row>
    <row r="7" spans="1:6" x14ac:dyDescent="0.2">
      <c r="A7" s="11" t="s">
        <v>10</v>
      </c>
      <c r="B7" s="93" t="s">
        <v>16</v>
      </c>
      <c r="C7" s="93"/>
      <c r="D7" s="93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89" t="s">
        <v>21</v>
      </c>
      <c r="B10" s="89"/>
      <c r="C10" s="89"/>
      <c r="D10" s="89"/>
      <c r="E10" s="1"/>
      <c r="F10" s="17"/>
    </row>
    <row r="11" spans="1:6" ht="4.1500000000000004" customHeight="1" x14ac:dyDescent="0.2">
      <c r="A11" s="83" t="s">
        <v>22</v>
      </c>
      <c r="B11" s="77" t="s">
        <v>23</v>
      </c>
      <c r="C11" s="77" t="s">
        <v>24</v>
      </c>
      <c r="D11" s="80" t="s">
        <v>25</v>
      </c>
      <c r="E11" s="80" t="s">
        <v>26</v>
      </c>
      <c r="F11" s="86" t="s">
        <v>27</v>
      </c>
    </row>
    <row r="12" spans="1:6" ht="3.6" customHeight="1" x14ac:dyDescent="0.2">
      <c r="A12" s="84"/>
      <c r="B12" s="78"/>
      <c r="C12" s="78"/>
      <c r="D12" s="81"/>
      <c r="E12" s="81"/>
      <c r="F12" s="87"/>
    </row>
    <row r="13" spans="1:6" ht="3" customHeight="1" x14ac:dyDescent="0.2">
      <c r="A13" s="84"/>
      <c r="B13" s="78"/>
      <c r="C13" s="78"/>
      <c r="D13" s="81"/>
      <c r="E13" s="81"/>
      <c r="F13" s="87"/>
    </row>
    <row r="14" spans="1:6" ht="3" customHeight="1" x14ac:dyDescent="0.2">
      <c r="A14" s="84"/>
      <c r="B14" s="78"/>
      <c r="C14" s="78"/>
      <c r="D14" s="81"/>
      <c r="E14" s="81"/>
      <c r="F14" s="87"/>
    </row>
    <row r="15" spans="1:6" ht="3" customHeight="1" x14ac:dyDescent="0.2">
      <c r="A15" s="84"/>
      <c r="B15" s="78"/>
      <c r="C15" s="78"/>
      <c r="D15" s="81"/>
      <c r="E15" s="81"/>
      <c r="F15" s="87"/>
    </row>
    <row r="16" spans="1:6" ht="3" customHeight="1" x14ac:dyDescent="0.2">
      <c r="A16" s="84"/>
      <c r="B16" s="78"/>
      <c r="C16" s="78"/>
      <c r="D16" s="81"/>
      <c r="E16" s="81"/>
      <c r="F16" s="87"/>
    </row>
    <row r="17" spans="1:6" ht="23.45" customHeight="1" x14ac:dyDescent="0.2">
      <c r="A17" s="85"/>
      <c r="B17" s="79"/>
      <c r="C17" s="79"/>
      <c r="D17" s="82"/>
      <c r="E17" s="82"/>
      <c r="F17" s="88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736945900</v>
      </c>
      <c r="E19" s="28">
        <v>21141093.75</v>
      </c>
      <c r="F19" s="27">
        <f>IF(OR(D19="-",IF(E19="-",0,E19)&gt;=IF(D19="-",0,D19)),"-",IF(D19="-",0,D19)-IF(E19="-",0,E19))</f>
        <v>715804806.25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117854000</v>
      </c>
      <c r="E21" s="37">
        <v>21140893.75</v>
      </c>
      <c r="F21" s="38">
        <f t="shared" ref="F21:F52" si="0">IF(OR(D21="-",IF(E21="-",0,E21)&gt;=IF(D21="-",0,D21)),"-",IF(D21="-",0,D21)-IF(E21="-",0,E21))</f>
        <v>96713106.25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37702500</v>
      </c>
      <c r="E22" s="37">
        <v>8345476.6500000004</v>
      </c>
      <c r="F22" s="38">
        <f t="shared" si="0"/>
        <v>29357023.350000001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37702500</v>
      </c>
      <c r="E23" s="37">
        <v>8345476.6500000004</v>
      </c>
      <c r="F23" s="38">
        <f t="shared" si="0"/>
        <v>29357023.350000001</v>
      </c>
    </row>
    <row r="24" spans="1:6" ht="73.7" customHeight="1" x14ac:dyDescent="0.2">
      <c r="A24" s="39" t="s">
        <v>41</v>
      </c>
      <c r="B24" s="35" t="s">
        <v>32</v>
      </c>
      <c r="C24" s="36" t="s">
        <v>42</v>
      </c>
      <c r="D24" s="37">
        <v>36702500</v>
      </c>
      <c r="E24" s="37">
        <v>8224913.4900000002</v>
      </c>
      <c r="F24" s="38">
        <f t="shared" si="0"/>
        <v>28477586.509999998</v>
      </c>
    </row>
    <row r="25" spans="1:6" ht="110.65" customHeight="1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8212195.1299999999</v>
      </c>
      <c r="F25" s="38" t="str">
        <f t="shared" si="0"/>
        <v>-</v>
      </c>
    </row>
    <row r="26" spans="1:6" ht="86.1" customHeight="1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2382.59</v>
      </c>
      <c r="F26" s="38" t="str">
        <f t="shared" si="0"/>
        <v>-</v>
      </c>
    </row>
    <row r="27" spans="1:6" ht="110.65" customHeight="1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10335.77</v>
      </c>
      <c r="F27" s="38" t="str">
        <f t="shared" si="0"/>
        <v>-</v>
      </c>
    </row>
    <row r="28" spans="1:6" ht="110.65" customHeight="1" x14ac:dyDescent="0.2">
      <c r="A28" s="39" t="s">
        <v>50</v>
      </c>
      <c r="B28" s="35" t="s">
        <v>32</v>
      </c>
      <c r="C28" s="36" t="s">
        <v>51</v>
      </c>
      <c r="D28" s="37">
        <v>1000000</v>
      </c>
      <c r="E28" s="37">
        <v>49253.93</v>
      </c>
      <c r="F28" s="38">
        <f t="shared" si="0"/>
        <v>950746.07</v>
      </c>
    </row>
    <row r="29" spans="1:6" ht="147.6" customHeight="1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49130.97</v>
      </c>
      <c r="F29" s="38" t="str">
        <f t="shared" si="0"/>
        <v>-</v>
      </c>
    </row>
    <row r="30" spans="1:6" ht="123" customHeight="1" x14ac:dyDescent="0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122.96</v>
      </c>
      <c r="F30" s="38" t="str">
        <f t="shared" si="0"/>
        <v>-</v>
      </c>
    </row>
    <row r="31" spans="1:6" ht="49.15" customHeight="1" x14ac:dyDescent="0.2">
      <c r="A31" s="34" t="s">
        <v>56</v>
      </c>
      <c r="B31" s="35" t="s">
        <v>32</v>
      </c>
      <c r="C31" s="36" t="s">
        <v>57</v>
      </c>
      <c r="D31" s="37" t="s">
        <v>45</v>
      </c>
      <c r="E31" s="37">
        <v>71309.23</v>
      </c>
      <c r="F31" s="38" t="str">
        <f t="shared" si="0"/>
        <v>-</v>
      </c>
    </row>
    <row r="32" spans="1:6" ht="73.7" customHeight="1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70432.53</v>
      </c>
      <c r="F32" s="38" t="str">
        <f t="shared" si="0"/>
        <v>-</v>
      </c>
    </row>
    <row r="33" spans="1:6" ht="49.15" customHeight="1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872.7</v>
      </c>
      <c r="F33" s="38" t="str">
        <f t="shared" si="0"/>
        <v>-</v>
      </c>
    </row>
    <row r="34" spans="1:6" ht="86.1" customHeight="1" x14ac:dyDescent="0.2">
      <c r="A34" s="34" t="s">
        <v>62</v>
      </c>
      <c r="B34" s="35" t="s">
        <v>32</v>
      </c>
      <c r="C34" s="36" t="s">
        <v>63</v>
      </c>
      <c r="D34" s="37" t="s">
        <v>45</v>
      </c>
      <c r="E34" s="37">
        <v>4</v>
      </c>
      <c r="F34" s="38" t="str">
        <f t="shared" si="0"/>
        <v>-</v>
      </c>
    </row>
    <row r="35" spans="1:6" ht="36.950000000000003" customHeight="1" x14ac:dyDescent="0.2">
      <c r="A35" s="34" t="s">
        <v>64</v>
      </c>
      <c r="B35" s="35" t="s">
        <v>32</v>
      </c>
      <c r="C35" s="36" t="s">
        <v>65</v>
      </c>
      <c r="D35" s="37">
        <v>7400500</v>
      </c>
      <c r="E35" s="37">
        <v>1659313.46</v>
      </c>
      <c r="F35" s="38">
        <f t="shared" si="0"/>
        <v>5741186.54</v>
      </c>
    </row>
    <row r="36" spans="1:6" ht="36.950000000000003" customHeight="1" x14ac:dyDescent="0.2">
      <c r="A36" s="34" t="s">
        <v>66</v>
      </c>
      <c r="B36" s="35" t="s">
        <v>32</v>
      </c>
      <c r="C36" s="36" t="s">
        <v>67</v>
      </c>
      <c r="D36" s="37">
        <v>7400500</v>
      </c>
      <c r="E36" s="37">
        <v>1659313.46</v>
      </c>
      <c r="F36" s="38">
        <f t="shared" si="0"/>
        <v>5741186.54</v>
      </c>
    </row>
    <row r="37" spans="1:6" ht="73.7" customHeight="1" x14ac:dyDescent="0.2">
      <c r="A37" s="34" t="s">
        <v>68</v>
      </c>
      <c r="B37" s="35" t="s">
        <v>32</v>
      </c>
      <c r="C37" s="36" t="s">
        <v>69</v>
      </c>
      <c r="D37" s="37">
        <v>3398000</v>
      </c>
      <c r="E37" s="37">
        <v>744670.23</v>
      </c>
      <c r="F37" s="38">
        <f t="shared" si="0"/>
        <v>2653329.77</v>
      </c>
    </row>
    <row r="38" spans="1:6" ht="123" customHeight="1" x14ac:dyDescent="0.2">
      <c r="A38" s="39" t="s">
        <v>70</v>
      </c>
      <c r="B38" s="35" t="s">
        <v>32</v>
      </c>
      <c r="C38" s="36" t="s">
        <v>71</v>
      </c>
      <c r="D38" s="37">
        <v>3398000</v>
      </c>
      <c r="E38" s="37">
        <v>744670.23</v>
      </c>
      <c r="F38" s="38">
        <f t="shared" si="0"/>
        <v>2653329.77</v>
      </c>
    </row>
    <row r="39" spans="1:6" ht="86.1" customHeight="1" x14ac:dyDescent="0.2">
      <c r="A39" s="39" t="s">
        <v>72</v>
      </c>
      <c r="B39" s="35" t="s">
        <v>32</v>
      </c>
      <c r="C39" s="36" t="s">
        <v>73</v>
      </c>
      <c r="D39" s="37">
        <v>19400</v>
      </c>
      <c r="E39" s="37">
        <v>5222.84</v>
      </c>
      <c r="F39" s="38">
        <f t="shared" si="0"/>
        <v>14177.16</v>
      </c>
    </row>
    <row r="40" spans="1:6" ht="135.19999999999999" customHeight="1" x14ac:dyDescent="0.2">
      <c r="A40" s="39" t="s">
        <v>74</v>
      </c>
      <c r="B40" s="35" t="s">
        <v>32</v>
      </c>
      <c r="C40" s="36" t="s">
        <v>75</v>
      </c>
      <c r="D40" s="37">
        <v>19400</v>
      </c>
      <c r="E40" s="37">
        <v>5222.84</v>
      </c>
      <c r="F40" s="38">
        <f t="shared" si="0"/>
        <v>14177.16</v>
      </c>
    </row>
    <row r="41" spans="1:6" ht="73.7" customHeight="1" x14ac:dyDescent="0.2">
      <c r="A41" s="34" t="s">
        <v>76</v>
      </c>
      <c r="B41" s="35" t="s">
        <v>32</v>
      </c>
      <c r="C41" s="36" t="s">
        <v>77</v>
      </c>
      <c r="D41" s="37">
        <v>4469800</v>
      </c>
      <c r="E41" s="37">
        <v>1042413.33</v>
      </c>
      <c r="F41" s="38">
        <f t="shared" si="0"/>
        <v>3427386.67</v>
      </c>
    </row>
    <row r="42" spans="1:6" ht="123" customHeight="1" x14ac:dyDescent="0.2">
      <c r="A42" s="39" t="s">
        <v>78</v>
      </c>
      <c r="B42" s="35" t="s">
        <v>32</v>
      </c>
      <c r="C42" s="36" t="s">
        <v>79</v>
      </c>
      <c r="D42" s="37">
        <v>4469800</v>
      </c>
      <c r="E42" s="37">
        <v>1042413.33</v>
      </c>
      <c r="F42" s="38">
        <f t="shared" si="0"/>
        <v>3427386.67</v>
      </c>
    </row>
    <row r="43" spans="1:6" ht="73.7" customHeight="1" x14ac:dyDescent="0.2">
      <c r="A43" s="34" t="s">
        <v>80</v>
      </c>
      <c r="B43" s="35" t="s">
        <v>32</v>
      </c>
      <c r="C43" s="36" t="s">
        <v>81</v>
      </c>
      <c r="D43" s="37">
        <v>-486700</v>
      </c>
      <c r="E43" s="37">
        <v>-132992.94</v>
      </c>
      <c r="F43" s="38" t="str">
        <f t="shared" si="0"/>
        <v>-</v>
      </c>
    </row>
    <row r="44" spans="1:6" ht="123" customHeight="1" x14ac:dyDescent="0.2">
      <c r="A44" s="39" t="s">
        <v>82</v>
      </c>
      <c r="B44" s="35" t="s">
        <v>32</v>
      </c>
      <c r="C44" s="36" t="s">
        <v>83</v>
      </c>
      <c r="D44" s="37">
        <v>-486700</v>
      </c>
      <c r="E44" s="37">
        <v>-132992.94</v>
      </c>
      <c r="F44" s="38" t="str">
        <f t="shared" si="0"/>
        <v>-</v>
      </c>
    </row>
    <row r="45" spans="1:6" x14ac:dyDescent="0.2">
      <c r="A45" s="34" t="s">
        <v>84</v>
      </c>
      <c r="B45" s="35" t="s">
        <v>32</v>
      </c>
      <c r="C45" s="36" t="s">
        <v>85</v>
      </c>
      <c r="D45" s="37">
        <v>4977000</v>
      </c>
      <c r="E45" s="37">
        <v>3475345.17</v>
      </c>
      <c r="F45" s="38">
        <f t="shared" si="0"/>
        <v>1501654.83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>
        <v>4977000</v>
      </c>
      <c r="E46" s="37">
        <v>3475345.17</v>
      </c>
      <c r="F46" s="38">
        <f t="shared" si="0"/>
        <v>1501654.83</v>
      </c>
    </row>
    <row r="47" spans="1:6" x14ac:dyDescent="0.2">
      <c r="A47" s="34" t="s">
        <v>86</v>
      </c>
      <c r="B47" s="35" t="s">
        <v>32</v>
      </c>
      <c r="C47" s="36" t="s">
        <v>88</v>
      </c>
      <c r="D47" s="37">
        <v>4977000</v>
      </c>
      <c r="E47" s="37">
        <v>3475345.17</v>
      </c>
      <c r="F47" s="38">
        <f t="shared" si="0"/>
        <v>1501654.83</v>
      </c>
    </row>
    <row r="48" spans="1:6" ht="49.15" customHeight="1" x14ac:dyDescent="0.2">
      <c r="A48" s="34" t="s">
        <v>89</v>
      </c>
      <c r="B48" s="35" t="s">
        <v>32</v>
      </c>
      <c r="C48" s="36" t="s">
        <v>90</v>
      </c>
      <c r="D48" s="37" t="s">
        <v>45</v>
      </c>
      <c r="E48" s="37">
        <v>3475345.17</v>
      </c>
      <c r="F48" s="38" t="str">
        <f t="shared" si="0"/>
        <v>-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62593700</v>
      </c>
      <c r="E49" s="37">
        <v>5655303.0999999996</v>
      </c>
      <c r="F49" s="38">
        <f t="shared" si="0"/>
        <v>56938396.899999999</v>
      </c>
    </row>
    <row r="50" spans="1:6" x14ac:dyDescent="0.2">
      <c r="A50" s="34" t="s">
        <v>93</v>
      </c>
      <c r="B50" s="35" t="s">
        <v>32</v>
      </c>
      <c r="C50" s="36" t="s">
        <v>94</v>
      </c>
      <c r="D50" s="37">
        <v>5108500</v>
      </c>
      <c r="E50" s="37">
        <v>176514.71</v>
      </c>
      <c r="F50" s="38">
        <f t="shared" si="0"/>
        <v>4931985.29</v>
      </c>
    </row>
    <row r="51" spans="1:6" ht="49.15" customHeight="1" x14ac:dyDescent="0.2">
      <c r="A51" s="34" t="s">
        <v>95</v>
      </c>
      <c r="B51" s="35" t="s">
        <v>32</v>
      </c>
      <c r="C51" s="36" t="s">
        <v>96</v>
      </c>
      <c r="D51" s="37">
        <v>5108500</v>
      </c>
      <c r="E51" s="37">
        <v>176514.71</v>
      </c>
      <c r="F51" s="38">
        <f t="shared" si="0"/>
        <v>4931985.29</v>
      </c>
    </row>
    <row r="52" spans="1:6" ht="86.1" customHeight="1" x14ac:dyDescent="0.2">
      <c r="A52" s="34" t="s">
        <v>97</v>
      </c>
      <c r="B52" s="35" t="s">
        <v>32</v>
      </c>
      <c r="C52" s="36" t="s">
        <v>98</v>
      </c>
      <c r="D52" s="37" t="s">
        <v>45</v>
      </c>
      <c r="E52" s="37">
        <v>167716.66</v>
      </c>
      <c r="F52" s="38" t="str">
        <f t="shared" si="0"/>
        <v>-</v>
      </c>
    </row>
    <row r="53" spans="1:6" ht="61.5" customHeight="1" x14ac:dyDescent="0.2">
      <c r="A53" s="34" t="s">
        <v>99</v>
      </c>
      <c r="B53" s="35" t="s">
        <v>32</v>
      </c>
      <c r="C53" s="36" t="s">
        <v>100</v>
      </c>
      <c r="D53" s="37" t="s">
        <v>45</v>
      </c>
      <c r="E53" s="37">
        <v>8798.0499999999993</v>
      </c>
      <c r="F53" s="38" t="str">
        <f t="shared" ref="F53:F84" si="1">IF(OR(D53="-",IF(E53="-",0,E53)&gt;=IF(D53="-",0,D53)),"-",IF(D53="-",0,D53)-IF(E53="-",0,E53))</f>
        <v>-</v>
      </c>
    </row>
    <row r="54" spans="1:6" x14ac:dyDescent="0.2">
      <c r="A54" s="34" t="s">
        <v>101</v>
      </c>
      <c r="B54" s="35" t="s">
        <v>32</v>
      </c>
      <c r="C54" s="36" t="s">
        <v>102</v>
      </c>
      <c r="D54" s="37">
        <v>25198200</v>
      </c>
      <c r="E54" s="37">
        <v>2620826.67</v>
      </c>
      <c r="F54" s="38">
        <f t="shared" si="1"/>
        <v>22577373.329999998</v>
      </c>
    </row>
    <row r="55" spans="1:6" x14ac:dyDescent="0.2">
      <c r="A55" s="34" t="s">
        <v>103</v>
      </c>
      <c r="B55" s="35" t="s">
        <v>32</v>
      </c>
      <c r="C55" s="36" t="s">
        <v>104</v>
      </c>
      <c r="D55" s="37">
        <v>4220500</v>
      </c>
      <c r="E55" s="37">
        <v>1011150.74</v>
      </c>
      <c r="F55" s="38">
        <f t="shared" si="1"/>
        <v>3209349.26</v>
      </c>
    </row>
    <row r="56" spans="1:6" ht="49.15" customHeight="1" x14ac:dyDescent="0.2">
      <c r="A56" s="34" t="s">
        <v>105</v>
      </c>
      <c r="B56" s="35" t="s">
        <v>32</v>
      </c>
      <c r="C56" s="36" t="s">
        <v>106</v>
      </c>
      <c r="D56" s="37" t="s">
        <v>45</v>
      </c>
      <c r="E56" s="37">
        <v>1002795.05</v>
      </c>
      <c r="F56" s="38" t="str">
        <f t="shared" si="1"/>
        <v>-</v>
      </c>
    </row>
    <row r="57" spans="1:6" ht="24.6" customHeight="1" x14ac:dyDescent="0.2">
      <c r="A57" s="34" t="s">
        <v>107</v>
      </c>
      <c r="B57" s="35" t="s">
        <v>32</v>
      </c>
      <c r="C57" s="36" t="s">
        <v>108</v>
      </c>
      <c r="D57" s="37" t="s">
        <v>45</v>
      </c>
      <c r="E57" s="37">
        <v>8364.2099999999991</v>
      </c>
      <c r="F57" s="38" t="str">
        <f t="shared" si="1"/>
        <v>-</v>
      </c>
    </row>
    <row r="58" spans="1:6" ht="49.15" customHeight="1" x14ac:dyDescent="0.2">
      <c r="A58" s="34" t="s">
        <v>109</v>
      </c>
      <c r="B58" s="35" t="s">
        <v>32</v>
      </c>
      <c r="C58" s="36" t="s">
        <v>110</v>
      </c>
      <c r="D58" s="37" t="s">
        <v>45</v>
      </c>
      <c r="E58" s="37">
        <v>-8.52</v>
      </c>
      <c r="F58" s="38" t="str">
        <f t="shared" si="1"/>
        <v>-</v>
      </c>
    </row>
    <row r="59" spans="1:6" x14ac:dyDescent="0.2">
      <c r="A59" s="34" t="s">
        <v>111</v>
      </c>
      <c r="B59" s="35" t="s">
        <v>32</v>
      </c>
      <c r="C59" s="36" t="s">
        <v>112</v>
      </c>
      <c r="D59" s="37">
        <v>20977700</v>
      </c>
      <c r="E59" s="37">
        <v>1609675.93</v>
      </c>
      <c r="F59" s="38">
        <f t="shared" si="1"/>
        <v>19368024.07</v>
      </c>
    </row>
    <row r="60" spans="1:6" ht="49.15" customHeight="1" x14ac:dyDescent="0.2">
      <c r="A60" s="34" t="s">
        <v>113</v>
      </c>
      <c r="B60" s="35" t="s">
        <v>32</v>
      </c>
      <c r="C60" s="36" t="s">
        <v>114</v>
      </c>
      <c r="D60" s="37" t="s">
        <v>45</v>
      </c>
      <c r="E60" s="37">
        <v>1563109.64</v>
      </c>
      <c r="F60" s="38" t="str">
        <f t="shared" si="1"/>
        <v>-</v>
      </c>
    </row>
    <row r="61" spans="1:6" ht="24.6" customHeight="1" x14ac:dyDescent="0.2">
      <c r="A61" s="34" t="s">
        <v>115</v>
      </c>
      <c r="B61" s="35" t="s">
        <v>32</v>
      </c>
      <c r="C61" s="36" t="s">
        <v>116</v>
      </c>
      <c r="D61" s="37" t="s">
        <v>45</v>
      </c>
      <c r="E61" s="37">
        <v>46566.29</v>
      </c>
      <c r="F61" s="38" t="str">
        <f t="shared" si="1"/>
        <v>-</v>
      </c>
    </row>
    <row r="62" spans="1:6" x14ac:dyDescent="0.2">
      <c r="A62" s="34" t="s">
        <v>117</v>
      </c>
      <c r="B62" s="35" t="s">
        <v>32</v>
      </c>
      <c r="C62" s="36" t="s">
        <v>118</v>
      </c>
      <c r="D62" s="37">
        <v>32287000</v>
      </c>
      <c r="E62" s="37">
        <v>2857961.72</v>
      </c>
      <c r="F62" s="38">
        <f t="shared" si="1"/>
        <v>29429038.280000001</v>
      </c>
    </row>
    <row r="63" spans="1:6" x14ac:dyDescent="0.2">
      <c r="A63" s="34" t="s">
        <v>119</v>
      </c>
      <c r="B63" s="35" t="s">
        <v>32</v>
      </c>
      <c r="C63" s="36" t="s">
        <v>120</v>
      </c>
      <c r="D63" s="37">
        <v>25960000</v>
      </c>
      <c r="E63" s="37">
        <v>2350238.1</v>
      </c>
      <c r="F63" s="38">
        <f t="shared" si="1"/>
        <v>23609761.899999999</v>
      </c>
    </row>
    <row r="64" spans="1:6" ht="36.950000000000003" customHeight="1" x14ac:dyDescent="0.2">
      <c r="A64" s="34" t="s">
        <v>121</v>
      </c>
      <c r="B64" s="35" t="s">
        <v>32</v>
      </c>
      <c r="C64" s="36" t="s">
        <v>122</v>
      </c>
      <c r="D64" s="37">
        <v>25960000</v>
      </c>
      <c r="E64" s="37">
        <v>2350238.1</v>
      </c>
      <c r="F64" s="38">
        <f t="shared" si="1"/>
        <v>23609761.899999999</v>
      </c>
    </row>
    <row r="65" spans="1:6" x14ac:dyDescent="0.2">
      <c r="A65" s="34" t="s">
        <v>123</v>
      </c>
      <c r="B65" s="35" t="s">
        <v>32</v>
      </c>
      <c r="C65" s="36" t="s">
        <v>124</v>
      </c>
      <c r="D65" s="37">
        <v>6327000</v>
      </c>
      <c r="E65" s="37">
        <v>507723.62</v>
      </c>
      <c r="F65" s="38">
        <f t="shared" si="1"/>
        <v>5819276.3799999999</v>
      </c>
    </row>
    <row r="66" spans="1:6" ht="36.950000000000003" customHeight="1" x14ac:dyDescent="0.2">
      <c r="A66" s="34" t="s">
        <v>125</v>
      </c>
      <c r="B66" s="35" t="s">
        <v>32</v>
      </c>
      <c r="C66" s="36" t="s">
        <v>126</v>
      </c>
      <c r="D66" s="37">
        <v>6327000</v>
      </c>
      <c r="E66" s="37">
        <v>507723.62</v>
      </c>
      <c r="F66" s="38">
        <f t="shared" si="1"/>
        <v>5819276.3799999999</v>
      </c>
    </row>
    <row r="67" spans="1:6" ht="36.950000000000003" customHeight="1" x14ac:dyDescent="0.2">
      <c r="A67" s="34" t="s">
        <v>127</v>
      </c>
      <c r="B67" s="35" t="s">
        <v>32</v>
      </c>
      <c r="C67" s="36" t="s">
        <v>128</v>
      </c>
      <c r="D67" s="37">
        <v>4688900</v>
      </c>
      <c r="E67" s="37">
        <v>1298435.94</v>
      </c>
      <c r="F67" s="38">
        <f t="shared" si="1"/>
        <v>3390464.06</v>
      </c>
    </row>
    <row r="68" spans="1:6" ht="86.1" customHeight="1" x14ac:dyDescent="0.2">
      <c r="A68" s="39" t="s">
        <v>129</v>
      </c>
      <c r="B68" s="35" t="s">
        <v>32</v>
      </c>
      <c r="C68" s="36" t="s">
        <v>130</v>
      </c>
      <c r="D68" s="37">
        <v>4673900</v>
      </c>
      <c r="E68" s="37">
        <v>1286435.94</v>
      </c>
      <c r="F68" s="38">
        <f t="shared" si="1"/>
        <v>3387464.06</v>
      </c>
    </row>
    <row r="69" spans="1:6" ht="73.7" customHeight="1" x14ac:dyDescent="0.2">
      <c r="A69" s="34" t="s">
        <v>131</v>
      </c>
      <c r="B69" s="35" t="s">
        <v>32</v>
      </c>
      <c r="C69" s="36" t="s">
        <v>132</v>
      </c>
      <c r="D69" s="37">
        <v>3148800</v>
      </c>
      <c r="E69" s="37">
        <v>918839.43</v>
      </c>
      <c r="F69" s="38">
        <f t="shared" si="1"/>
        <v>2229960.5699999998</v>
      </c>
    </row>
    <row r="70" spans="1:6" ht="86.1" customHeight="1" x14ac:dyDescent="0.2">
      <c r="A70" s="39" t="s">
        <v>133</v>
      </c>
      <c r="B70" s="35" t="s">
        <v>32</v>
      </c>
      <c r="C70" s="36" t="s">
        <v>134</v>
      </c>
      <c r="D70" s="37">
        <v>3148800</v>
      </c>
      <c r="E70" s="37">
        <v>918839.43</v>
      </c>
      <c r="F70" s="38">
        <f t="shared" si="1"/>
        <v>2229960.5699999998</v>
      </c>
    </row>
    <row r="71" spans="1:6" ht="86.1" customHeight="1" x14ac:dyDescent="0.2">
      <c r="A71" s="39" t="s">
        <v>135</v>
      </c>
      <c r="B71" s="35" t="s">
        <v>32</v>
      </c>
      <c r="C71" s="36" t="s">
        <v>136</v>
      </c>
      <c r="D71" s="37">
        <v>965100</v>
      </c>
      <c r="E71" s="37">
        <v>272001.33</v>
      </c>
      <c r="F71" s="38">
        <f t="shared" si="1"/>
        <v>693098.66999999993</v>
      </c>
    </row>
    <row r="72" spans="1:6" ht="73.7" customHeight="1" x14ac:dyDescent="0.2">
      <c r="A72" s="34" t="s">
        <v>137</v>
      </c>
      <c r="B72" s="35" t="s">
        <v>32</v>
      </c>
      <c r="C72" s="36" t="s">
        <v>138</v>
      </c>
      <c r="D72" s="37">
        <v>965100</v>
      </c>
      <c r="E72" s="37">
        <v>272001.33</v>
      </c>
      <c r="F72" s="38">
        <f t="shared" si="1"/>
        <v>693098.66999999993</v>
      </c>
    </row>
    <row r="73" spans="1:6" ht="49.15" customHeight="1" x14ac:dyDescent="0.2">
      <c r="A73" s="34" t="s">
        <v>139</v>
      </c>
      <c r="B73" s="35" t="s">
        <v>32</v>
      </c>
      <c r="C73" s="36" t="s">
        <v>140</v>
      </c>
      <c r="D73" s="37">
        <v>560000</v>
      </c>
      <c r="E73" s="37">
        <v>95595.18</v>
      </c>
      <c r="F73" s="38">
        <f t="shared" si="1"/>
        <v>464404.82</v>
      </c>
    </row>
    <row r="74" spans="1:6" ht="36.950000000000003" customHeight="1" x14ac:dyDescent="0.2">
      <c r="A74" s="34" t="s">
        <v>141</v>
      </c>
      <c r="B74" s="35" t="s">
        <v>32</v>
      </c>
      <c r="C74" s="36" t="s">
        <v>142</v>
      </c>
      <c r="D74" s="37">
        <v>560000</v>
      </c>
      <c r="E74" s="37">
        <v>95595.18</v>
      </c>
      <c r="F74" s="38">
        <f t="shared" si="1"/>
        <v>464404.82</v>
      </c>
    </row>
    <row r="75" spans="1:6" ht="24.6" customHeight="1" x14ac:dyDescent="0.2">
      <c r="A75" s="34" t="s">
        <v>143</v>
      </c>
      <c r="B75" s="35" t="s">
        <v>32</v>
      </c>
      <c r="C75" s="36" t="s">
        <v>144</v>
      </c>
      <c r="D75" s="37">
        <v>15000</v>
      </c>
      <c r="E75" s="37">
        <v>12000</v>
      </c>
      <c r="F75" s="38">
        <f t="shared" si="1"/>
        <v>3000</v>
      </c>
    </row>
    <row r="76" spans="1:6" ht="49.15" customHeight="1" x14ac:dyDescent="0.2">
      <c r="A76" s="34" t="s">
        <v>145</v>
      </c>
      <c r="B76" s="35" t="s">
        <v>32</v>
      </c>
      <c r="C76" s="36" t="s">
        <v>146</v>
      </c>
      <c r="D76" s="37">
        <v>15000</v>
      </c>
      <c r="E76" s="37">
        <v>12000</v>
      </c>
      <c r="F76" s="38">
        <f t="shared" si="1"/>
        <v>3000</v>
      </c>
    </row>
    <row r="77" spans="1:6" ht="61.5" customHeight="1" x14ac:dyDescent="0.2">
      <c r="A77" s="34" t="s">
        <v>147</v>
      </c>
      <c r="B77" s="35" t="s">
        <v>32</v>
      </c>
      <c r="C77" s="36" t="s">
        <v>148</v>
      </c>
      <c r="D77" s="37">
        <v>15000</v>
      </c>
      <c r="E77" s="37">
        <v>12000</v>
      </c>
      <c r="F77" s="38">
        <f t="shared" si="1"/>
        <v>3000</v>
      </c>
    </row>
    <row r="78" spans="1:6" ht="24.6" customHeight="1" x14ac:dyDescent="0.2">
      <c r="A78" s="34" t="s">
        <v>149</v>
      </c>
      <c r="B78" s="35" t="s">
        <v>32</v>
      </c>
      <c r="C78" s="36" t="s">
        <v>150</v>
      </c>
      <c r="D78" s="37" t="s">
        <v>45</v>
      </c>
      <c r="E78" s="37">
        <v>19983.3</v>
      </c>
      <c r="F78" s="38" t="str">
        <f t="shared" si="1"/>
        <v>-</v>
      </c>
    </row>
    <row r="79" spans="1:6" x14ac:dyDescent="0.2">
      <c r="A79" s="34" t="s">
        <v>151</v>
      </c>
      <c r="B79" s="35" t="s">
        <v>32</v>
      </c>
      <c r="C79" s="36" t="s">
        <v>152</v>
      </c>
      <c r="D79" s="37" t="s">
        <v>45</v>
      </c>
      <c r="E79" s="37">
        <v>19983.3</v>
      </c>
      <c r="F79" s="38" t="str">
        <f t="shared" si="1"/>
        <v>-</v>
      </c>
    </row>
    <row r="80" spans="1:6" ht="24.6" customHeight="1" x14ac:dyDescent="0.2">
      <c r="A80" s="34" t="s">
        <v>153</v>
      </c>
      <c r="B80" s="35" t="s">
        <v>32</v>
      </c>
      <c r="C80" s="36" t="s">
        <v>154</v>
      </c>
      <c r="D80" s="37" t="s">
        <v>45</v>
      </c>
      <c r="E80" s="37">
        <v>19983.3</v>
      </c>
      <c r="F80" s="38" t="str">
        <f t="shared" si="1"/>
        <v>-</v>
      </c>
    </row>
    <row r="81" spans="1:6" ht="24.6" customHeight="1" x14ac:dyDescent="0.2">
      <c r="A81" s="34" t="s">
        <v>155</v>
      </c>
      <c r="B81" s="35" t="s">
        <v>32</v>
      </c>
      <c r="C81" s="36" t="s">
        <v>156</v>
      </c>
      <c r="D81" s="37" t="s">
        <v>45</v>
      </c>
      <c r="E81" s="37">
        <v>19983.3</v>
      </c>
      <c r="F81" s="38" t="str">
        <f t="shared" si="1"/>
        <v>-</v>
      </c>
    </row>
    <row r="82" spans="1:6" ht="24.6" customHeight="1" x14ac:dyDescent="0.2">
      <c r="A82" s="34" t="s">
        <v>157</v>
      </c>
      <c r="B82" s="35" t="s">
        <v>32</v>
      </c>
      <c r="C82" s="36" t="s">
        <v>158</v>
      </c>
      <c r="D82" s="37" t="s">
        <v>45</v>
      </c>
      <c r="E82" s="37">
        <v>317913.46999999997</v>
      </c>
      <c r="F82" s="38" t="str">
        <f t="shared" si="1"/>
        <v>-</v>
      </c>
    </row>
    <row r="83" spans="1:6" ht="36.950000000000003" customHeight="1" x14ac:dyDescent="0.2">
      <c r="A83" s="34" t="s">
        <v>159</v>
      </c>
      <c r="B83" s="35" t="s">
        <v>32</v>
      </c>
      <c r="C83" s="36" t="s">
        <v>160</v>
      </c>
      <c r="D83" s="37" t="s">
        <v>45</v>
      </c>
      <c r="E83" s="37">
        <v>317913.46999999997</v>
      </c>
      <c r="F83" s="38" t="str">
        <f t="shared" si="1"/>
        <v>-</v>
      </c>
    </row>
    <row r="84" spans="1:6" ht="36.950000000000003" customHeight="1" x14ac:dyDescent="0.2">
      <c r="A84" s="34" t="s">
        <v>161</v>
      </c>
      <c r="B84" s="35" t="s">
        <v>32</v>
      </c>
      <c r="C84" s="36" t="s">
        <v>162</v>
      </c>
      <c r="D84" s="37" t="s">
        <v>45</v>
      </c>
      <c r="E84" s="37">
        <v>317913.46999999997</v>
      </c>
      <c r="F84" s="38" t="str">
        <f t="shared" si="1"/>
        <v>-</v>
      </c>
    </row>
    <row r="85" spans="1:6" ht="49.15" customHeight="1" x14ac:dyDescent="0.2">
      <c r="A85" s="34" t="s">
        <v>163</v>
      </c>
      <c r="B85" s="35" t="s">
        <v>32</v>
      </c>
      <c r="C85" s="36" t="s">
        <v>164</v>
      </c>
      <c r="D85" s="37" t="s">
        <v>45</v>
      </c>
      <c r="E85" s="37">
        <v>317913.46999999997</v>
      </c>
      <c r="F85" s="38" t="str">
        <f t="shared" ref="F85:F107" si="2">IF(OR(D85="-",IF(E85="-",0,E85)&gt;=IF(D85="-",0,D85)),"-",IF(D85="-",0,D85)-IF(E85="-",0,E85))</f>
        <v>-</v>
      </c>
    </row>
    <row r="86" spans="1:6" x14ac:dyDescent="0.2">
      <c r="A86" s="34" t="s">
        <v>165</v>
      </c>
      <c r="B86" s="35" t="s">
        <v>32</v>
      </c>
      <c r="C86" s="36" t="s">
        <v>166</v>
      </c>
      <c r="D86" s="37">
        <v>491400</v>
      </c>
      <c r="E86" s="37">
        <v>183024.56</v>
      </c>
      <c r="F86" s="38">
        <f t="shared" si="2"/>
        <v>308375.44</v>
      </c>
    </row>
    <row r="87" spans="1:6" ht="36.950000000000003" customHeight="1" x14ac:dyDescent="0.2">
      <c r="A87" s="34" t="s">
        <v>167</v>
      </c>
      <c r="B87" s="35" t="s">
        <v>32</v>
      </c>
      <c r="C87" s="36" t="s">
        <v>168</v>
      </c>
      <c r="D87" s="37">
        <v>491400</v>
      </c>
      <c r="E87" s="37">
        <v>101000</v>
      </c>
      <c r="F87" s="38">
        <f t="shared" si="2"/>
        <v>390400</v>
      </c>
    </row>
    <row r="88" spans="1:6" ht="49.15" customHeight="1" x14ac:dyDescent="0.2">
      <c r="A88" s="34" t="s">
        <v>169</v>
      </c>
      <c r="B88" s="35" t="s">
        <v>32</v>
      </c>
      <c r="C88" s="36" t="s">
        <v>170</v>
      </c>
      <c r="D88" s="37">
        <v>491400</v>
      </c>
      <c r="E88" s="37">
        <v>101000</v>
      </c>
      <c r="F88" s="38">
        <f t="shared" si="2"/>
        <v>390400</v>
      </c>
    </row>
    <row r="89" spans="1:6" ht="110.65" customHeight="1" x14ac:dyDescent="0.2">
      <c r="A89" s="39" t="s">
        <v>171</v>
      </c>
      <c r="B89" s="35" t="s">
        <v>32</v>
      </c>
      <c r="C89" s="36" t="s">
        <v>172</v>
      </c>
      <c r="D89" s="37" t="s">
        <v>45</v>
      </c>
      <c r="E89" s="37">
        <v>1000</v>
      </c>
      <c r="F89" s="38" t="str">
        <f t="shared" si="2"/>
        <v>-</v>
      </c>
    </row>
    <row r="90" spans="1:6" ht="86.1" customHeight="1" x14ac:dyDescent="0.2">
      <c r="A90" s="39" t="s">
        <v>173</v>
      </c>
      <c r="B90" s="35" t="s">
        <v>32</v>
      </c>
      <c r="C90" s="36" t="s">
        <v>174</v>
      </c>
      <c r="D90" s="37" t="s">
        <v>45</v>
      </c>
      <c r="E90" s="37">
        <v>1000</v>
      </c>
      <c r="F90" s="38" t="str">
        <f t="shared" si="2"/>
        <v>-</v>
      </c>
    </row>
    <row r="91" spans="1:6" ht="73.7" customHeight="1" x14ac:dyDescent="0.2">
      <c r="A91" s="34" t="s">
        <v>175</v>
      </c>
      <c r="B91" s="35" t="s">
        <v>32</v>
      </c>
      <c r="C91" s="36" t="s">
        <v>176</v>
      </c>
      <c r="D91" s="37" t="s">
        <v>45</v>
      </c>
      <c r="E91" s="37">
        <v>1000</v>
      </c>
      <c r="F91" s="38" t="str">
        <f t="shared" si="2"/>
        <v>-</v>
      </c>
    </row>
    <row r="92" spans="1:6" ht="24.6" customHeight="1" x14ac:dyDescent="0.2">
      <c r="A92" s="34" t="s">
        <v>177</v>
      </c>
      <c r="B92" s="35" t="s">
        <v>32</v>
      </c>
      <c r="C92" s="36" t="s">
        <v>178</v>
      </c>
      <c r="D92" s="37" t="s">
        <v>45</v>
      </c>
      <c r="E92" s="37">
        <v>81024.56</v>
      </c>
      <c r="F92" s="38" t="str">
        <f t="shared" si="2"/>
        <v>-</v>
      </c>
    </row>
    <row r="93" spans="1:6" ht="36.950000000000003" customHeight="1" x14ac:dyDescent="0.2">
      <c r="A93" s="34" t="s">
        <v>179</v>
      </c>
      <c r="B93" s="35" t="s">
        <v>32</v>
      </c>
      <c r="C93" s="36" t="s">
        <v>180</v>
      </c>
      <c r="D93" s="37" t="s">
        <v>45</v>
      </c>
      <c r="E93" s="37">
        <v>78014.25</v>
      </c>
      <c r="F93" s="38" t="str">
        <f t="shared" si="2"/>
        <v>-</v>
      </c>
    </row>
    <row r="94" spans="1:6" ht="147.6" customHeight="1" x14ac:dyDescent="0.2">
      <c r="A94" s="39" t="s">
        <v>181</v>
      </c>
      <c r="B94" s="35" t="s">
        <v>32</v>
      </c>
      <c r="C94" s="36" t="s">
        <v>182</v>
      </c>
      <c r="D94" s="37" t="s">
        <v>45</v>
      </c>
      <c r="E94" s="37">
        <v>78014.25</v>
      </c>
      <c r="F94" s="38" t="str">
        <f t="shared" si="2"/>
        <v>-</v>
      </c>
    </row>
    <row r="95" spans="1:6" ht="73.7" customHeight="1" x14ac:dyDescent="0.2">
      <c r="A95" s="34" t="s">
        <v>183</v>
      </c>
      <c r="B95" s="35" t="s">
        <v>32</v>
      </c>
      <c r="C95" s="36" t="s">
        <v>184</v>
      </c>
      <c r="D95" s="37" t="s">
        <v>45</v>
      </c>
      <c r="E95" s="37">
        <v>3010.31</v>
      </c>
      <c r="F95" s="38" t="str">
        <f t="shared" si="2"/>
        <v>-</v>
      </c>
    </row>
    <row r="96" spans="1:6" ht="73.7" customHeight="1" x14ac:dyDescent="0.2">
      <c r="A96" s="34" t="s">
        <v>185</v>
      </c>
      <c r="B96" s="35" t="s">
        <v>32</v>
      </c>
      <c r="C96" s="36" t="s">
        <v>186</v>
      </c>
      <c r="D96" s="37" t="s">
        <v>45</v>
      </c>
      <c r="E96" s="37">
        <v>3010.31</v>
      </c>
      <c r="F96" s="38" t="str">
        <f t="shared" si="2"/>
        <v>-</v>
      </c>
    </row>
    <row r="97" spans="1:6" x14ac:dyDescent="0.2">
      <c r="A97" s="34" t="s">
        <v>187</v>
      </c>
      <c r="B97" s="35" t="s">
        <v>32</v>
      </c>
      <c r="C97" s="36" t="s">
        <v>188</v>
      </c>
      <c r="D97" s="37" t="s">
        <v>45</v>
      </c>
      <c r="E97" s="37">
        <v>186098.1</v>
      </c>
      <c r="F97" s="38" t="str">
        <f t="shared" si="2"/>
        <v>-</v>
      </c>
    </row>
    <row r="98" spans="1:6" x14ac:dyDescent="0.2">
      <c r="A98" s="34" t="s">
        <v>189</v>
      </c>
      <c r="B98" s="35" t="s">
        <v>32</v>
      </c>
      <c r="C98" s="36" t="s">
        <v>190</v>
      </c>
      <c r="D98" s="37" t="s">
        <v>45</v>
      </c>
      <c r="E98" s="37">
        <v>186098.1</v>
      </c>
      <c r="F98" s="38" t="str">
        <f t="shared" si="2"/>
        <v>-</v>
      </c>
    </row>
    <row r="99" spans="1:6" ht="24.6" customHeight="1" x14ac:dyDescent="0.2">
      <c r="A99" s="34" t="s">
        <v>191</v>
      </c>
      <c r="B99" s="35" t="s">
        <v>32</v>
      </c>
      <c r="C99" s="36" t="s">
        <v>192</v>
      </c>
      <c r="D99" s="37" t="s">
        <v>45</v>
      </c>
      <c r="E99" s="37">
        <v>186098.1</v>
      </c>
      <c r="F99" s="38" t="str">
        <f t="shared" si="2"/>
        <v>-</v>
      </c>
    </row>
    <row r="100" spans="1:6" x14ac:dyDescent="0.2">
      <c r="A100" s="34" t="s">
        <v>193</v>
      </c>
      <c r="B100" s="35" t="s">
        <v>32</v>
      </c>
      <c r="C100" s="36" t="s">
        <v>194</v>
      </c>
      <c r="D100" s="37">
        <v>619091900</v>
      </c>
      <c r="E100" s="37">
        <v>200</v>
      </c>
      <c r="F100" s="38">
        <f t="shared" si="2"/>
        <v>619091700</v>
      </c>
    </row>
    <row r="101" spans="1:6" ht="36.950000000000003" customHeight="1" x14ac:dyDescent="0.2">
      <c r="A101" s="34" t="s">
        <v>195</v>
      </c>
      <c r="B101" s="35" t="s">
        <v>32</v>
      </c>
      <c r="C101" s="36" t="s">
        <v>196</v>
      </c>
      <c r="D101" s="37">
        <v>619091900</v>
      </c>
      <c r="E101" s="37">
        <v>200</v>
      </c>
      <c r="F101" s="38">
        <f t="shared" si="2"/>
        <v>619091700</v>
      </c>
    </row>
    <row r="102" spans="1:6" ht="24.6" customHeight="1" x14ac:dyDescent="0.2">
      <c r="A102" s="34" t="s">
        <v>197</v>
      </c>
      <c r="B102" s="35" t="s">
        <v>32</v>
      </c>
      <c r="C102" s="36" t="s">
        <v>198</v>
      </c>
      <c r="D102" s="37">
        <v>200</v>
      </c>
      <c r="E102" s="37">
        <v>200</v>
      </c>
      <c r="F102" s="38" t="str">
        <f t="shared" si="2"/>
        <v>-</v>
      </c>
    </row>
    <row r="103" spans="1:6" ht="36.950000000000003" customHeight="1" x14ac:dyDescent="0.2">
      <c r="A103" s="34" t="s">
        <v>199</v>
      </c>
      <c r="B103" s="35" t="s">
        <v>32</v>
      </c>
      <c r="C103" s="36" t="s">
        <v>200</v>
      </c>
      <c r="D103" s="37">
        <v>200</v>
      </c>
      <c r="E103" s="37">
        <v>200</v>
      </c>
      <c r="F103" s="38" t="str">
        <f t="shared" si="2"/>
        <v>-</v>
      </c>
    </row>
    <row r="104" spans="1:6" ht="36.950000000000003" customHeight="1" x14ac:dyDescent="0.2">
      <c r="A104" s="34" t="s">
        <v>201</v>
      </c>
      <c r="B104" s="35" t="s">
        <v>32</v>
      </c>
      <c r="C104" s="36" t="s">
        <v>202</v>
      </c>
      <c r="D104" s="37">
        <v>200</v>
      </c>
      <c r="E104" s="37">
        <v>200</v>
      </c>
      <c r="F104" s="38" t="str">
        <f t="shared" si="2"/>
        <v>-</v>
      </c>
    </row>
    <row r="105" spans="1:6" x14ac:dyDescent="0.2">
      <c r="A105" s="34" t="s">
        <v>203</v>
      </c>
      <c r="B105" s="35" t="s">
        <v>32</v>
      </c>
      <c r="C105" s="36" t="s">
        <v>204</v>
      </c>
      <c r="D105" s="37">
        <v>619091700</v>
      </c>
      <c r="E105" s="37" t="s">
        <v>45</v>
      </c>
      <c r="F105" s="38">
        <f t="shared" si="2"/>
        <v>619091700</v>
      </c>
    </row>
    <row r="106" spans="1:6" ht="24.6" customHeight="1" x14ac:dyDescent="0.2">
      <c r="A106" s="34" t="s">
        <v>205</v>
      </c>
      <c r="B106" s="35" t="s">
        <v>32</v>
      </c>
      <c r="C106" s="36" t="s">
        <v>206</v>
      </c>
      <c r="D106" s="37">
        <v>619091700</v>
      </c>
      <c r="E106" s="37" t="s">
        <v>45</v>
      </c>
      <c r="F106" s="38">
        <f t="shared" si="2"/>
        <v>619091700</v>
      </c>
    </row>
    <row r="107" spans="1:6" ht="24.6" customHeight="1" x14ac:dyDescent="0.2">
      <c r="A107" s="34" t="s">
        <v>207</v>
      </c>
      <c r="B107" s="35" t="s">
        <v>32</v>
      </c>
      <c r="C107" s="36" t="s">
        <v>208</v>
      </c>
      <c r="D107" s="37">
        <v>619091700</v>
      </c>
      <c r="E107" s="37" t="s">
        <v>45</v>
      </c>
      <c r="F107" s="38">
        <f t="shared" si="2"/>
        <v>619091700</v>
      </c>
    </row>
    <row r="108" spans="1:6" ht="12.75" customHeight="1" x14ac:dyDescent="0.2">
      <c r="A108" s="40"/>
      <c r="B108" s="41"/>
      <c r="C108" s="41"/>
      <c r="D108" s="42"/>
      <c r="E108" s="42"/>
      <c r="F10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35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89" t="s">
        <v>209</v>
      </c>
      <c r="B2" s="89"/>
      <c r="C2" s="89"/>
      <c r="D2" s="89"/>
      <c r="E2" s="1"/>
      <c r="F2" s="13" t="s">
        <v>210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96" t="s">
        <v>22</v>
      </c>
      <c r="B4" s="77" t="s">
        <v>23</v>
      </c>
      <c r="C4" s="94" t="s">
        <v>211</v>
      </c>
      <c r="D4" s="80" t="s">
        <v>25</v>
      </c>
      <c r="E4" s="99" t="s">
        <v>26</v>
      </c>
      <c r="F4" s="86" t="s">
        <v>27</v>
      </c>
    </row>
    <row r="5" spans="1:6" ht="5.45" customHeight="1" x14ac:dyDescent="0.2">
      <c r="A5" s="97"/>
      <c r="B5" s="78"/>
      <c r="C5" s="95"/>
      <c r="D5" s="81"/>
      <c r="E5" s="100"/>
      <c r="F5" s="87"/>
    </row>
    <row r="6" spans="1:6" ht="9.6" customHeight="1" x14ac:dyDescent="0.2">
      <c r="A6" s="97"/>
      <c r="B6" s="78"/>
      <c r="C6" s="95"/>
      <c r="D6" s="81"/>
      <c r="E6" s="100"/>
      <c r="F6" s="87"/>
    </row>
    <row r="7" spans="1:6" ht="6" customHeight="1" x14ac:dyDescent="0.2">
      <c r="A7" s="97"/>
      <c r="B7" s="78"/>
      <c r="C7" s="95"/>
      <c r="D7" s="81"/>
      <c r="E7" s="100"/>
      <c r="F7" s="87"/>
    </row>
    <row r="8" spans="1:6" ht="6.6" customHeight="1" x14ac:dyDescent="0.2">
      <c r="A8" s="97"/>
      <c r="B8" s="78"/>
      <c r="C8" s="95"/>
      <c r="D8" s="81"/>
      <c r="E8" s="100"/>
      <c r="F8" s="87"/>
    </row>
    <row r="9" spans="1:6" ht="10.9" customHeight="1" x14ac:dyDescent="0.2">
      <c r="A9" s="97"/>
      <c r="B9" s="78"/>
      <c r="C9" s="95"/>
      <c r="D9" s="81"/>
      <c r="E9" s="100"/>
      <c r="F9" s="87"/>
    </row>
    <row r="10" spans="1:6" ht="4.1500000000000004" hidden="1" customHeight="1" x14ac:dyDescent="0.2">
      <c r="A10" s="97"/>
      <c r="B10" s="78"/>
      <c r="C10" s="44"/>
      <c r="D10" s="81"/>
      <c r="E10" s="45"/>
      <c r="F10" s="46"/>
    </row>
    <row r="11" spans="1:6" ht="13.15" hidden="1" customHeight="1" x14ac:dyDescent="0.2">
      <c r="A11" s="98"/>
      <c r="B11" s="79"/>
      <c r="C11" s="47"/>
      <c r="D11" s="82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212</v>
      </c>
      <c r="B13" s="52" t="s">
        <v>213</v>
      </c>
      <c r="C13" s="53" t="s">
        <v>214</v>
      </c>
      <c r="D13" s="54">
        <v>763143674.88999999</v>
      </c>
      <c r="E13" s="55">
        <v>19423768.579999998</v>
      </c>
      <c r="F13" s="56">
        <f>IF(OR(D13="-",IF(E13="-",0,E13)&gt;=IF(D13="-",0,D13)),"-",IF(D13="-",0,D13)-IF(E13="-",0,E13))</f>
        <v>743719906.30999994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36.950000000000003" customHeight="1" x14ac:dyDescent="0.2">
      <c r="A15" s="51" t="s">
        <v>15</v>
      </c>
      <c r="B15" s="52" t="s">
        <v>213</v>
      </c>
      <c r="C15" s="53" t="s">
        <v>215</v>
      </c>
      <c r="D15" s="54">
        <v>763143674.88999999</v>
      </c>
      <c r="E15" s="55">
        <v>19423768.579999998</v>
      </c>
      <c r="F15" s="56">
        <f t="shared" ref="F15:F78" si="0">IF(OR(D15="-",IF(E15="-",0,E15)&gt;=IF(D15="-",0,D15)),"-",IF(D15="-",0,D15)-IF(E15="-",0,E15))</f>
        <v>743719906.30999994</v>
      </c>
    </row>
    <row r="16" spans="1:6" x14ac:dyDescent="0.2">
      <c r="A16" s="24" t="s">
        <v>216</v>
      </c>
      <c r="B16" s="63" t="s">
        <v>213</v>
      </c>
      <c r="C16" s="26" t="s">
        <v>217</v>
      </c>
      <c r="D16" s="27">
        <v>31056500</v>
      </c>
      <c r="E16" s="64">
        <v>3822188.69</v>
      </c>
      <c r="F16" s="65">
        <f t="shared" si="0"/>
        <v>27234311.309999999</v>
      </c>
    </row>
    <row r="17" spans="1:6" ht="49.15" customHeight="1" x14ac:dyDescent="0.2">
      <c r="A17" s="24" t="s">
        <v>218</v>
      </c>
      <c r="B17" s="63" t="s">
        <v>213</v>
      </c>
      <c r="C17" s="26" t="s">
        <v>219</v>
      </c>
      <c r="D17" s="27">
        <v>12387900</v>
      </c>
      <c r="E17" s="64">
        <v>1701609.58</v>
      </c>
      <c r="F17" s="65">
        <f t="shared" si="0"/>
        <v>10686290.42</v>
      </c>
    </row>
    <row r="18" spans="1:6" ht="24.6" customHeight="1" x14ac:dyDescent="0.2">
      <c r="A18" s="24" t="s">
        <v>220</v>
      </c>
      <c r="B18" s="63" t="s">
        <v>213</v>
      </c>
      <c r="C18" s="26" t="s">
        <v>221</v>
      </c>
      <c r="D18" s="27">
        <v>12386900</v>
      </c>
      <c r="E18" s="64">
        <v>1701409.58</v>
      </c>
      <c r="F18" s="65">
        <f t="shared" si="0"/>
        <v>10685490.42</v>
      </c>
    </row>
    <row r="19" spans="1:6" ht="24.6" customHeight="1" x14ac:dyDescent="0.2">
      <c r="A19" s="51" t="s">
        <v>222</v>
      </c>
      <c r="B19" s="52" t="s">
        <v>213</v>
      </c>
      <c r="C19" s="53" t="s">
        <v>223</v>
      </c>
      <c r="D19" s="54">
        <v>12386900</v>
      </c>
      <c r="E19" s="55">
        <v>1701409.58</v>
      </c>
      <c r="F19" s="56">
        <f t="shared" si="0"/>
        <v>10685490.42</v>
      </c>
    </row>
    <row r="20" spans="1:6" ht="61.5" customHeight="1" x14ac:dyDescent="0.2">
      <c r="A20" s="24" t="s">
        <v>224</v>
      </c>
      <c r="B20" s="63" t="s">
        <v>213</v>
      </c>
      <c r="C20" s="26" t="s">
        <v>225</v>
      </c>
      <c r="D20" s="27">
        <v>10277800</v>
      </c>
      <c r="E20" s="64">
        <v>1479258.88</v>
      </c>
      <c r="F20" s="65">
        <f t="shared" si="0"/>
        <v>8798541.120000001</v>
      </c>
    </row>
    <row r="21" spans="1:6" ht="61.5" customHeight="1" x14ac:dyDescent="0.2">
      <c r="A21" s="24" t="s">
        <v>226</v>
      </c>
      <c r="B21" s="63" t="s">
        <v>213</v>
      </c>
      <c r="C21" s="26" t="s">
        <v>227</v>
      </c>
      <c r="D21" s="27">
        <v>10277800</v>
      </c>
      <c r="E21" s="64">
        <v>1479258.88</v>
      </c>
      <c r="F21" s="65">
        <f t="shared" si="0"/>
        <v>8798541.120000001</v>
      </c>
    </row>
    <row r="22" spans="1:6" ht="24.6" customHeight="1" x14ac:dyDescent="0.2">
      <c r="A22" s="24" t="s">
        <v>228</v>
      </c>
      <c r="B22" s="63" t="s">
        <v>213</v>
      </c>
      <c r="C22" s="26" t="s">
        <v>229</v>
      </c>
      <c r="D22" s="27">
        <v>10277800</v>
      </c>
      <c r="E22" s="64">
        <v>1479258.88</v>
      </c>
      <c r="F22" s="65">
        <f t="shared" si="0"/>
        <v>8798541.120000001</v>
      </c>
    </row>
    <row r="23" spans="1:6" ht="24.6" customHeight="1" x14ac:dyDescent="0.2">
      <c r="A23" s="24" t="s">
        <v>230</v>
      </c>
      <c r="B23" s="63" t="s">
        <v>213</v>
      </c>
      <c r="C23" s="26" t="s">
        <v>231</v>
      </c>
      <c r="D23" s="27">
        <v>7312200</v>
      </c>
      <c r="E23" s="64">
        <v>1196558.3400000001</v>
      </c>
      <c r="F23" s="65">
        <f t="shared" si="0"/>
        <v>6115641.6600000001</v>
      </c>
    </row>
    <row r="24" spans="1:6" ht="36.950000000000003" customHeight="1" x14ac:dyDescent="0.2">
      <c r="A24" s="24" t="s">
        <v>232</v>
      </c>
      <c r="B24" s="63" t="s">
        <v>213</v>
      </c>
      <c r="C24" s="26" t="s">
        <v>233</v>
      </c>
      <c r="D24" s="27">
        <v>593500</v>
      </c>
      <c r="E24" s="64" t="s">
        <v>45</v>
      </c>
      <c r="F24" s="65">
        <f t="shared" si="0"/>
        <v>593500</v>
      </c>
    </row>
    <row r="25" spans="1:6" ht="49.15" customHeight="1" x14ac:dyDescent="0.2">
      <c r="A25" s="24" t="s">
        <v>234</v>
      </c>
      <c r="B25" s="63" t="s">
        <v>213</v>
      </c>
      <c r="C25" s="26" t="s">
        <v>235</v>
      </c>
      <c r="D25" s="27">
        <v>2372100</v>
      </c>
      <c r="E25" s="64">
        <v>282700.53999999998</v>
      </c>
      <c r="F25" s="65">
        <f t="shared" si="0"/>
        <v>2089399.46</v>
      </c>
    </row>
    <row r="26" spans="1:6" ht="61.5" customHeight="1" x14ac:dyDescent="0.2">
      <c r="A26" s="24" t="s">
        <v>236</v>
      </c>
      <c r="B26" s="63" t="s">
        <v>213</v>
      </c>
      <c r="C26" s="26" t="s">
        <v>237</v>
      </c>
      <c r="D26" s="27">
        <v>2109100</v>
      </c>
      <c r="E26" s="64">
        <v>222150.7</v>
      </c>
      <c r="F26" s="65">
        <f t="shared" si="0"/>
        <v>1886949.3</v>
      </c>
    </row>
    <row r="27" spans="1:6" ht="61.5" customHeight="1" x14ac:dyDescent="0.2">
      <c r="A27" s="24" t="s">
        <v>226</v>
      </c>
      <c r="B27" s="63" t="s">
        <v>213</v>
      </c>
      <c r="C27" s="26" t="s">
        <v>238</v>
      </c>
      <c r="D27" s="27">
        <v>20000</v>
      </c>
      <c r="E27" s="64" t="s">
        <v>45</v>
      </c>
      <c r="F27" s="65">
        <f t="shared" si="0"/>
        <v>20000</v>
      </c>
    </row>
    <row r="28" spans="1:6" ht="24.6" customHeight="1" x14ac:dyDescent="0.2">
      <c r="A28" s="24" t="s">
        <v>228</v>
      </c>
      <c r="B28" s="63" t="s">
        <v>213</v>
      </c>
      <c r="C28" s="26" t="s">
        <v>239</v>
      </c>
      <c r="D28" s="27">
        <v>20000</v>
      </c>
      <c r="E28" s="64" t="s">
        <v>45</v>
      </c>
      <c r="F28" s="65">
        <f t="shared" si="0"/>
        <v>20000</v>
      </c>
    </row>
    <row r="29" spans="1:6" ht="36.950000000000003" customHeight="1" x14ac:dyDescent="0.2">
      <c r="A29" s="24" t="s">
        <v>232</v>
      </c>
      <c r="B29" s="63" t="s">
        <v>213</v>
      </c>
      <c r="C29" s="26" t="s">
        <v>240</v>
      </c>
      <c r="D29" s="27">
        <v>20000</v>
      </c>
      <c r="E29" s="64" t="s">
        <v>45</v>
      </c>
      <c r="F29" s="65">
        <f t="shared" si="0"/>
        <v>20000</v>
      </c>
    </row>
    <row r="30" spans="1:6" ht="24.6" customHeight="1" x14ac:dyDescent="0.2">
      <c r="A30" s="24" t="s">
        <v>241</v>
      </c>
      <c r="B30" s="63" t="s">
        <v>213</v>
      </c>
      <c r="C30" s="26" t="s">
        <v>242</v>
      </c>
      <c r="D30" s="27">
        <v>2089100</v>
      </c>
      <c r="E30" s="64">
        <v>222150.7</v>
      </c>
      <c r="F30" s="65">
        <f t="shared" si="0"/>
        <v>1866949.3</v>
      </c>
    </row>
    <row r="31" spans="1:6" ht="36.950000000000003" customHeight="1" x14ac:dyDescent="0.2">
      <c r="A31" s="24" t="s">
        <v>243</v>
      </c>
      <c r="B31" s="63" t="s">
        <v>213</v>
      </c>
      <c r="C31" s="26" t="s">
        <v>244</v>
      </c>
      <c r="D31" s="27">
        <v>2089100</v>
      </c>
      <c r="E31" s="64">
        <v>222150.7</v>
      </c>
      <c r="F31" s="65">
        <f t="shared" si="0"/>
        <v>1866949.3</v>
      </c>
    </row>
    <row r="32" spans="1:6" x14ac:dyDescent="0.2">
      <c r="A32" s="24" t="s">
        <v>245</v>
      </c>
      <c r="B32" s="63" t="s">
        <v>213</v>
      </c>
      <c r="C32" s="26" t="s">
        <v>246</v>
      </c>
      <c r="D32" s="27">
        <v>1984100</v>
      </c>
      <c r="E32" s="64">
        <v>192370.22</v>
      </c>
      <c r="F32" s="65">
        <f t="shared" si="0"/>
        <v>1791729.78</v>
      </c>
    </row>
    <row r="33" spans="1:6" x14ac:dyDescent="0.2">
      <c r="A33" s="24" t="s">
        <v>247</v>
      </c>
      <c r="B33" s="63" t="s">
        <v>213</v>
      </c>
      <c r="C33" s="26" t="s">
        <v>248</v>
      </c>
      <c r="D33" s="27">
        <v>105000</v>
      </c>
      <c r="E33" s="64">
        <v>29780.48</v>
      </c>
      <c r="F33" s="65">
        <f t="shared" si="0"/>
        <v>75219.520000000004</v>
      </c>
    </row>
    <row r="34" spans="1:6" ht="36.950000000000003" customHeight="1" x14ac:dyDescent="0.2">
      <c r="A34" s="24" t="s">
        <v>249</v>
      </c>
      <c r="B34" s="63" t="s">
        <v>213</v>
      </c>
      <c r="C34" s="26" t="s">
        <v>250</v>
      </c>
      <c r="D34" s="27">
        <v>1000</v>
      </c>
      <c r="E34" s="64">
        <v>200</v>
      </c>
      <c r="F34" s="65">
        <f t="shared" si="0"/>
        <v>800</v>
      </c>
    </row>
    <row r="35" spans="1:6" x14ac:dyDescent="0.2">
      <c r="A35" s="51" t="s">
        <v>251</v>
      </c>
      <c r="B35" s="52" t="s">
        <v>213</v>
      </c>
      <c r="C35" s="53" t="s">
        <v>252</v>
      </c>
      <c r="D35" s="54">
        <v>1000</v>
      </c>
      <c r="E35" s="55">
        <v>200</v>
      </c>
      <c r="F35" s="56">
        <f t="shared" si="0"/>
        <v>800</v>
      </c>
    </row>
    <row r="36" spans="1:6" ht="110.65" customHeight="1" x14ac:dyDescent="0.2">
      <c r="A36" s="66" t="s">
        <v>253</v>
      </c>
      <c r="B36" s="63" t="s">
        <v>213</v>
      </c>
      <c r="C36" s="26" t="s">
        <v>254</v>
      </c>
      <c r="D36" s="27">
        <v>200</v>
      </c>
      <c r="E36" s="64">
        <v>200</v>
      </c>
      <c r="F36" s="65" t="str">
        <f t="shared" si="0"/>
        <v>-</v>
      </c>
    </row>
    <row r="37" spans="1:6" ht="24.6" customHeight="1" x14ac:dyDescent="0.2">
      <c r="A37" s="24" t="s">
        <v>241</v>
      </c>
      <c r="B37" s="63" t="s">
        <v>213</v>
      </c>
      <c r="C37" s="26" t="s">
        <v>255</v>
      </c>
      <c r="D37" s="27">
        <v>200</v>
      </c>
      <c r="E37" s="64">
        <v>200</v>
      </c>
      <c r="F37" s="65" t="str">
        <f t="shared" si="0"/>
        <v>-</v>
      </c>
    </row>
    <row r="38" spans="1:6" ht="36.950000000000003" customHeight="1" x14ac:dyDescent="0.2">
      <c r="A38" s="24" t="s">
        <v>243</v>
      </c>
      <c r="B38" s="63" t="s">
        <v>213</v>
      </c>
      <c r="C38" s="26" t="s">
        <v>256</v>
      </c>
      <c r="D38" s="27">
        <v>200</v>
      </c>
      <c r="E38" s="64">
        <v>200</v>
      </c>
      <c r="F38" s="65" t="str">
        <f t="shared" si="0"/>
        <v>-</v>
      </c>
    </row>
    <row r="39" spans="1:6" x14ac:dyDescent="0.2">
      <c r="A39" s="24" t="s">
        <v>245</v>
      </c>
      <c r="B39" s="63" t="s">
        <v>213</v>
      </c>
      <c r="C39" s="26" t="s">
        <v>257</v>
      </c>
      <c r="D39" s="27">
        <v>200</v>
      </c>
      <c r="E39" s="64">
        <v>200</v>
      </c>
      <c r="F39" s="65" t="str">
        <f t="shared" si="0"/>
        <v>-</v>
      </c>
    </row>
    <row r="40" spans="1:6" ht="61.5" customHeight="1" x14ac:dyDescent="0.2">
      <c r="A40" s="24" t="s">
        <v>258</v>
      </c>
      <c r="B40" s="63" t="s">
        <v>213</v>
      </c>
      <c r="C40" s="26" t="s">
        <v>259</v>
      </c>
      <c r="D40" s="27">
        <v>800</v>
      </c>
      <c r="E40" s="64" t="s">
        <v>45</v>
      </c>
      <c r="F40" s="65">
        <f t="shared" si="0"/>
        <v>800</v>
      </c>
    </row>
    <row r="41" spans="1:6" x14ac:dyDescent="0.2">
      <c r="A41" s="24" t="s">
        <v>260</v>
      </c>
      <c r="B41" s="63" t="s">
        <v>213</v>
      </c>
      <c r="C41" s="26" t="s">
        <v>261</v>
      </c>
      <c r="D41" s="27">
        <v>800</v>
      </c>
      <c r="E41" s="64" t="s">
        <v>45</v>
      </c>
      <c r="F41" s="65">
        <f t="shared" si="0"/>
        <v>800</v>
      </c>
    </row>
    <row r="42" spans="1:6" x14ac:dyDescent="0.2">
      <c r="A42" s="24" t="s">
        <v>262</v>
      </c>
      <c r="B42" s="63" t="s">
        <v>213</v>
      </c>
      <c r="C42" s="26" t="s">
        <v>263</v>
      </c>
      <c r="D42" s="27">
        <v>800</v>
      </c>
      <c r="E42" s="64" t="s">
        <v>45</v>
      </c>
      <c r="F42" s="65">
        <f t="shared" si="0"/>
        <v>800</v>
      </c>
    </row>
    <row r="43" spans="1:6" x14ac:dyDescent="0.2">
      <c r="A43" s="24" t="s">
        <v>264</v>
      </c>
      <c r="B43" s="63" t="s">
        <v>213</v>
      </c>
      <c r="C43" s="26" t="s">
        <v>265</v>
      </c>
      <c r="D43" s="27">
        <v>800</v>
      </c>
      <c r="E43" s="64" t="s">
        <v>45</v>
      </c>
      <c r="F43" s="65">
        <f t="shared" si="0"/>
        <v>800</v>
      </c>
    </row>
    <row r="44" spans="1:6" ht="36.950000000000003" customHeight="1" x14ac:dyDescent="0.2">
      <c r="A44" s="24" t="s">
        <v>266</v>
      </c>
      <c r="B44" s="63" t="s">
        <v>213</v>
      </c>
      <c r="C44" s="26" t="s">
        <v>267</v>
      </c>
      <c r="D44" s="27">
        <v>384800</v>
      </c>
      <c r="E44" s="64">
        <v>96200</v>
      </c>
      <c r="F44" s="65">
        <f t="shared" si="0"/>
        <v>288600</v>
      </c>
    </row>
    <row r="45" spans="1:6" ht="36.950000000000003" customHeight="1" x14ac:dyDescent="0.2">
      <c r="A45" s="24" t="s">
        <v>268</v>
      </c>
      <c r="B45" s="63" t="s">
        <v>213</v>
      </c>
      <c r="C45" s="26" t="s">
        <v>269</v>
      </c>
      <c r="D45" s="27">
        <v>384800</v>
      </c>
      <c r="E45" s="64">
        <v>96200</v>
      </c>
      <c r="F45" s="65">
        <f t="shared" si="0"/>
        <v>288600</v>
      </c>
    </row>
    <row r="46" spans="1:6" ht="24.6" customHeight="1" x14ac:dyDescent="0.2">
      <c r="A46" s="51" t="s">
        <v>270</v>
      </c>
      <c r="B46" s="52" t="s">
        <v>213</v>
      </c>
      <c r="C46" s="53" t="s">
        <v>271</v>
      </c>
      <c r="D46" s="54">
        <v>384800</v>
      </c>
      <c r="E46" s="55">
        <v>96200</v>
      </c>
      <c r="F46" s="56">
        <f t="shared" si="0"/>
        <v>288600</v>
      </c>
    </row>
    <row r="47" spans="1:6" ht="98.45" customHeight="1" x14ac:dyDescent="0.2">
      <c r="A47" s="66" t="s">
        <v>272</v>
      </c>
      <c r="B47" s="63" t="s">
        <v>213</v>
      </c>
      <c r="C47" s="26" t="s">
        <v>273</v>
      </c>
      <c r="D47" s="27">
        <v>384800</v>
      </c>
      <c r="E47" s="64">
        <v>96200</v>
      </c>
      <c r="F47" s="65">
        <f t="shared" si="0"/>
        <v>288600</v>
      </c>
    </row>
    <row r="48" spans="1:6" x14ac:dyDescent="0.2">
      <c r="A48" s="24" t="s">
        <v>274</v>
      </c>
      <c r="B48" s="63" t="s">
        <v>213</v>
      </c>
      <c r="C48" s="26" t="s">
        <v>275</v>
      </c>
      <c r="D48" s="27">
        <v>384800</v>
      </c>
      <c r="E48" s="64">
        <v>96200</v>
      </c>
      <c r="F48" s="65">
        <f t="shared" si="0"/>
        <v>288600</v>
      </c>
    </row>
    <row r="49" spans="1:6" x14ac:dyDescent="0.2">
      <c r="A49" s="24" t="s">
        <v>203</v>
      </c>
      <c r="B49" s="63" t="s">
        <v>213</v>
      </c>
      <c r="C49" s="26" t="s">
        <v>276</v>
      </c>
      <c r="D49" s="27">
        <v>384800</v>
      </c>
      <c r="E49" s="64">
        <v>96200</v>
      </c>
      <c r="F49" s="65">
        <f t="shared" si="0"/>
        <v>288600</v>
      </c>
    </row>
    <row r="50" spans="1:6" x14ac:dyDescent="0.2">
      <c r="A50" s="24" t="s">
        <v>277</v>
      </c>
      <c r="B50" s="63" t="s">
        <v>213</v>
      </c>
      <c r="C50" s="26" t="s">
        <v>278</v>
      </c>
      <c r="D50" s="27">
        <v>2617400</v>
      </c>
      <c r="E50" s="64" t="s">
        <v>45</v>
      </c>
      <c r="F50" s="65">
        <f t="shared" si="0"/>
        <v>2617400</v>
      </c>
    </row>
    <row r="51" spans="1:6" ht="36.950000000000003" customHeight="1" x14ac:dyDescent="0.2">
      <c r="A51" s="24" t="s">
        <v>249</v>
      </c>
      <c r="B51" s="63" t="s">
        <v>213</v>
      </c>
      <c r="C51" s="26" t="s">
        <v>279</v>
      </c>
      <c r="D51" s="27">
        <v>2617400</v>
      </c>
      <c r="E51" s="64" t="s">
        <v>45</v>
      </c>
      <c r="F51" s="65">
        <f t="shared" si="0"/>
        <v>2617400</v>
      </c>
    </row>
    <row r="52" spans="1:6" ht="24.6" customHeight="1" x14ac:dyDescent="0.2">
      <c r="A52" s="51" t="s">
        <v>280</v>
      </c>
      <c r="B52" s="52" t="s">
        <v>213</v>
      </c>
      <c r="C52" s="53" t="s">
        <v>281</v>
      </c>
      <c r="D52" s="54">
        <v>2617400</v>
      </c>
      <c r="E52" s="55" t="s">
        <v>45</v>
      </c>
      <c r="F52" s="56">
        <f t="shared" si="0"/>
        <v>2617400</v>
      </c>
    </row>
    <row r="53" spans="1:6" ht="73.7" customHeight="1" x14ac:dyDescent="0.2">
      <c r="A53" s="24" t="s">
        <v>282</v>
      </c>
      <c r="B53" s="63" t="s">
        <v>213</v>
      </c>
      <c r="C53" s="26" t="s">
        <v>283</v>
      </c>
      <c r="D53" s="27">
        <v>2617400</v>
      </c>
      <c r="E53" s="64" t="s">
        <v>45</v>
      </c>
      <c r="F53" s="65">
        <f t="shared" si="0"/>
        <v>2617400</v>
      </c>
    </row>
    <row r="54" spans="1:6" x14ac:dyDescent="0.2">
      <c r="A54" s="24" t="s">
        <v>260</v>
      </c>
      <c r="B54" s="63" t="s">
        <v>213</v>
      </c>
      <c r="C54" s="26" t="s">
        <v>284</v>
      </c>
      <c r="D54" s="27">
        <v>2617400</v>
      </c>
      <c r="E54" s="64" t="s">
        <v>45</v>
      </c>
      <c r="F54" s="65">
        <f t="shared" si="0"/>
        <v>2617400</v>
      </c>
    </row>
    <row r="55" spans="1:6" x14ac:dyDescent="0.2">
      <c r="A55" s="24" t="s">
        <v>285</v>
      </c>
      <c r="B55" s="63" t="s">
        <v>213</v>
      </c>
      <c r="C55" s="26" t="s">
        <v>286</v>
      </c>
      <c r="D55" s="27">
        <v>2617400</v>
      </c>
      <c r="E55" s="64" t="s">
        <v>45</v>
      </c>
      <c r="F55" s="65">
        <f t="shared" si="0"/>
        <v>2617400</v>
      </c>
    </row>
    <row r="56" spans="1:6" x14ac:dyDescent="0.2">
      <c r="A56" s="24" t="s">
        <v>287</v>
      </c>
      <c r="B56" s="63" t="s">
        <v>213</v>
      </c>
      <c r="C56" s="26" t="s">
        <v>288</v>
      </c>
      <c r="D56" s="27">
        <v>200000</v>
      </c>
      <c r="E56" s="64" t="s">
        <v>45</v>
      </c>
      <c r="F56" s="65">
        <f t="shared" si="0"/>
        <v>200000</v>
      </c>
    </row>
    <row r="57" spans="1:6" ht="36.950000000000003" customHeight="1" x14ac:dyDescent="0.2">
      <c r="A57" s="24" t="s">
        <v>249</v>
      </c>
      <c r="B57" s="63" t="s">
        <v>213</v>
      </c>
      <c r="C57" s="26" t="s">
        <v>289</v>
      </c>
      <c r="D57" s="27">
        <v>200000</v>
      </c>
      <c r="E57" s="64" t="s">
        <v>45</v>
      </c>
      <c r="F57" s="65">
        <f t="shared" si="0"/>
        <v>200000</v>
      </c>
    </row>
    <row r="58" spans="1:6" ht="24.6" customHeight="1" x14ac:dyDescent="0.2">
      <c r="A58" s="51" t="s">
        <v>280</v>
      </c>
      <c r="B58" s="52" t="s">
        <v>213</v>
      </c>
      <c r="C58" s="53" t="s">
        <v>290</v>
      </c>
      <c r="D58" s="54">
        <v>200000</v>
      </c>
      <c r="E58" s="55" t="s">
        <v>45</v>
      </c>
      <c r="F58" s="56">
        <f t="shared" si="0"/>
        <v>200000</v>
      </c>
    </row>
    <row r="59" spans="1:6" ht="73.7" customHeight="1" x14ac:dyDescent="0.2">
      <c r="A59" s="24" t="s">
        <v>291</v>
      </c>
      <c r="B59" s="63" t="s">
        <v>213</v>
      </c>
      <c r="C59" s="26" t="s">
        <v>292</v>
      </c>
      <c r="D59" s="27">
        <v>200000</v>
      </c>
      <c r="E59" s="64" t="s">
        <v>45</v>
      </c>
      <c r="F59" s="65">
        <f t="shared" si="0"/>
        <v>200000</v>
      </c>
    </row>
    <row r="60" spans="1:6" x14ac:dyDescent="0.2">
      <c r="A60" s="24" t="s">
        <v>260</v>
      </c>
      <c r="B60" s="63" t="s">
        <v>213</v>
      </c>
      <c r="C60" s="26" t="s">
        <v>293</v>
      </c>
      <c r="D60" s="27">
        <v>200000</v>
      </c>
      <c r="E60" s="64" t="s">
        <v>45</v>
      </c>
      <c r="F60" s="65">
        <f t="shared" si="0"/>
        <v>200000</v>
      </c>
    </row>
    <row r="61" spans="1:6" x14ac:dyDescent="0.2">
      <c r="A61" s="24" t="s">
        <v>294</v>
      </c>
      <c r="B61" s="63" t="s">
        <v>213</v>
      </c>
      <c r="C61" s="26" t="s">
        <v>295</v>
      </c>
      <c r="D61" s="27">
        <v>200000</v>
      </c>
      <c r="E61" s="64" t="s">
        <v>45</v>
      </c>
      <c r="F61" s="65">
        <f t="shared" si="0"/>
        <v>200000</v>
      </c>
    </row>
    <row r="62" spans="1:6" x14ac:dyDescent="0.2">
      <c r="A62" s="24" t="s">
        <v>296</v>
      </c>
      <c r="B62" s="63" t="s">
        <v>213</v>
      </c>
      <c r="C62" s="26" t="s">
        <v>297</v>
      </c>
      <c r="D62" s="27">
        <v>15466400</v>
      </c>
      <c r="E62" s="64">
        <v>2024379.11</v>
      </c>
      <c r="F62" s="65">
        <f t="shared" si="0"/>
        <v>13442020.890000001</v>
      </c>
    </row>
    <row r="63" spans="1:6" ht="36.950000000000003" customHeight="1" x14ac:dyDescent="0.2">
      <c r="A63" s="24" t="s">
        <v>298</v>
      </c>
      <c r="B63" s="63" t="s">
        <v>213</v>
      </c>
      <c r="C63" s="26" t="s">
        <v>299</v>
      </c>
      <c r="D63" s="27">
        <v>290000</v>
      </c>
      <c r="E63" s="64">
        <v>12600</v>
      </c>
      <c r="F63" s="65">
        <f t="shared" si="0"/>
        <v>277400</v>
      </c>
    </row>
    <row r="64" spans="1:6" ht="49.15" customHeight="1" x14ac:dyDescent="0.2">
      <c r="A64" s="51" t="s">
        <v>300</v>
      </c>
      <c r="B64" s="52" t="s">
        <v>213</v>
      </c>
      <c r="C64" s="53" t="s">
        <v>301</v>
      </c>
      <c r="D64" s="54">
        <v>15000</v>
      </c>
      <c r="E64" s="55" t="s">
        <v>45</v>
      </c>
      <c r="F64" s="56">
        <f t="shared" si="0"/>
        <v>15000</v>
      </c>
    </row>
    <row r="65" spans="1:6" ht="110.65" customHeight="1" x14ac:dyDescent="0.2">
      <c r="A65" s="66" t="s">
        <v>302</v>
      </c>
      <c r="B65" s="63" t="s">
        <v>213</v>
      </c>
      <c r="C65" s="26" t="s">
        <v>303</v>
      </c>
      <c r="D65" s="27">
        <v>15000</v>
      </c>
      <c r="E65" s="64" t="s">
        <v>45</v>
      </c>
      <c r="F65" s="65">
        <f t="shared" si="0"/>
        <v>15000</v>
      </c>
    </row>
    <row r="66" spans="1:6" ht="24.6" customHeight="1" x14ac:dyDescent="0.2">
      <c r="A66" s="24" t="s">
        <v>241</v>
      </c>
      <c r="B66" s="63" t="s">
        <v>213</v>
      </c>
      <c r="C66" s="26" t="s">
        <v>304</v>
      </c>
      <c r="D66" s="27">
        <v>15000</v>
      </c>
      <c r="E66" s="64" t="s">
        <v>45</v>
      </c>
      <c r="F66" s="65">
        <f t="shared" si="0"/>
        <v>15000</v>
      </c>
    </row>
    <row r="67" spans="1:6" ht="36.950000000000003" customHeight="1" x14ac:dyDescent="0.2">
      <c r="A67" s="24" t="s">
        <v>243</v>
      </c>
      <c r="B67" s="63" t="s">
        <v>213</v>
      </c>
      <c r="C67" s="26" t="s">
        <v>305</v>
      </c>
      <c r="D67" s="27">
        <v>15000</v>
      </c>
      <c r="E67" s="64" t="s">
        <v>45</v>
      </c>
      <c r="F67" s="65">
        <f t="shared" si="0"/>
        <v>15000</v>
      </c>
    </row>
    <row r="68" spans="1:6" x14ac:dyDescent="0.2">
      <c r="A68" s="24" t="s">
        <v>245</v>
      </c>
      <c r="B68" s="63" t="s">
        <v>213</v>
      </c>
      <c r="C68" s="26" t="s">
        <v>306</v>
      </c>
      <c r="D68" s="27">
        <v>15000</v>
      </c>
      <c r="E68" s="64" t="s">
        <v>45</v>
      </c>
      <c r="F68" s="65">
        <f t="shared" si="0"/>
        <v>15000</v>
      </c>
    </row>
    <row r="69" spans="1:6" ht="36.950000000000003" customHeight="1" x14ac:dyDescent="0.2">
      <c r="A69" s="51" t="s">
        <v>307</v>
      </c>
      <c r="B69" s="52" t="s">
        <v>213</v>
      </c>
      <c r="C69" s="53" t="s">
        <v>308</v>
      </c>
      <c r="D69" s="54">
        <v>275000</v>
      </c>
      <c r="E69" s="55">
        <v>12600</v>
      </c>
      <c r="F69" s="56">
        <f t="shared" si="0"/>
        <v>262400</v>
      </c>
    </row>
    <row r="70" spans="1:6" ht="110.65" customHeight="1" x14ac:dyDescent="0.2">
      <c r="A70" s="66" t="s">
        <v>309</v>
      </c>
      <c r="B70" s="63" t="s">
        <v>213</v>
      </c>
      <c r="C70" s="26" t="s">
        <v>310</v>
      </c>
      <c r="D70" s="27">
        <v>250000</v>
      </c>
      <c r="E70" s="64">
        <v>12600</v>
      </c>
      <c r="F70" s="65">
        <f t="shared" si="0"/>
        <v>237400</v>
      </c>
    </row>
    <row r="71" spans="1:6" ht="24.6" customHeight="1" x14ac:dyDescent="0.2">
      <c r="A71" s="24" t="s">
        <v>241</v>
      </c>
      <c r="B71" s="63" t="s">
        <v>213</v>
      </c>
      <c r="C71" s="26" t="s">
        <v>311</v>
      </c>
      <c r="D71" s="27">
        <v>60000</v>
      </c>
      <c r="E71" s="64" t="s">
        <v>45</v>
      </c>
      <c r="F71" s="65">
        <f t="shared" si="0"/>
        <v>60000</v>
      </c>
    </row>
    <row r="72" spans="1:6" ht="36.950000000000003" customHeight="1" x14ac:dyDescent="0.2">
      <c r="A72" s="24" t="s">
        <v>243</v>
      </c>
      <c r="B72" s="63" t="s">
        <v>213</v>
      </c>
      <c r="C72" s="26" t="s">
        <v>312</v>
      </c>
      <c r="D72" s="27">
        <v>60000</v>
      </c>
      <c r="E72" s="64" t="s">
        <v>45</v>
      </c>
      <c r="F72" s="65">
        <f t="shared" si="0"/>
        <v>60000</v>
      </c>
    </row>
    <row r="73" spans="1:6" x14ac:dyDescent="0.2">
      <c r="A73" s="24" t="s">
        <v>245</v>
      </c>
      <c r="B73" s="63" t="s">
        <v>213</v>
      </c>
      <c r="C73" s="26" t="s">
        <v>313</v>
      </c>
      <c r="D73" s="27">
        <v>60000</v>
      </c>
      <c r="E73" s="64" t="s">
        <v>45</v>
      </c>
      <c r="F73" s="65">
        <f t="shared" si="0"/>
        <v>60000</v>
      </c>
    </row>
    <row r="74" spans="1:6" ht="24.6" customHeight="1" x14ac:dyDescent="0.2">
      <c r="A74" s="24" t="s">
        <v>314</v>
      </c>
      <c r="B74" s="63" t="s">
        <v>213</v>
      </c>
      <c r="C74" s="26" t="s">
        <v>315</v>
      </c>
      <c r="D74" s="27">
        <v>190000</v>
      </c>
      <c r="E74" s="64">
        <v>12600</v>
      </c>
      <c r="F74" s="65">
        <f t="shared" si="0"/>
        <v>177400</v>
      </c>
    </row>
    <row r="75" spans="1:6" x14ac:dyDescent="0.2">
      <c r="A75" s="24" t="s">
        <v>316</v>
      </c>
      <c r="B75" s="63" t="s">
        <v>213</v>
      </c>
      <c r="C75" s="26" t="s">
        <v>317</v>
      </c>
      <c r="D75" s="27">
        <v>190000</v>
      </c>
      <c r="E75" s="64">
        <v>12600</v>
      </c>
      <c r="F75" s="65">
        <f t="shared" si="0"/>
        <v>177400</v>
      </c>
    </row>
    <row r="76" spans="1:6" ht="98.45" customHeight="1" x14ac:dyDescent="0.2">
      <c r="A76" s="66" t="s">
        <v>318</v>
      </c>
      <c r="B76" s="63" t="s">
        <v>213</v>
      </c>
      <c r="C76" s="26" t="s">
        <v>319</v>
      </c>
      <c r="D76" s="27">
        <v>25000</v>
      </c>
      <c r="E76" s="64" t="s">
        <v>45</v>
      </c>
      <c r="F76" s="65">
        <f t="shared" si="0"/>
        <v>25000</v>
      </c>
    </row>
    <row r="77" spans="1:6" ht="24.6" customHeight="1" x14ac:dyDescent="0.2">
      <c r="A77" s="24" t="s">
        <v>241</v>
      </c>
      <c r="B77" s="63" t="s">
        <v>213</v>
      </c>
      <c r="C77" s="26" t="s">
        <v>320</v>
      </c>
      <c r="D77" s="27">
        <v>25000</v>
      </c>
      <c r="E77" s="64" t="s">
        <v>45</v>
      </c>
      <c r="F77" s="65">
        <f t="shared" si="0"/>
        <v>25000</v>
      </c>
    </row>
    <row r="78" spans="1:6" ht="36.950000000000003" customHeight="1" x14ac:dyDescent="0.2">
      <c r="A78" s="24" t="s">
        <v>243</v>
      </c>
      <c r="B78" s="63" t="s">
        <v>213</v>
      </c>
      <c r="C78" s="26" t="s">
        <v>321</v>
      </c>
      <c r="D78" s="27">
        <v>25000</v>
      </c>
      <c r="E78" s="64" t="s">
        <v>45</v>
      </c>
      <c r="F78" s="65">
        <f t="shared" si="0"/>
        <v>25000</v>
      </c>
    </row>
    <row r="79" spans="1:6" x14ac:dyDescent="0.2">
      <c r="A79" s="24" t="s">
        <v>245</v>
      </c>
      <c r="B79" s="63" t="s">
        <v>213</v>
      </c>
      <c r="C79" s="26" t="s">
        <v>322</v>
      </c>
      <c r="D79" s="27">
        <v>25000</v>
      </c>
      <c r="E79" s="64" t="s">
        <v>45</v>
      </c>
      <c r="F79" s="65">
        <f t="shared" ref="F79:F142" si="1">IF(OR(D79="-",IF(E79="-",0,E79)&gt;=IF(D79="-",0,D79)),"-",IF(D79="-",0,D79)-IF(E79="-",0,E79))</f>
        <v>25000</v>
      </c>
    </row>
    <row r="80" spans="1:6" ht="36.950000000000003" customHeight="1" x14ac:dyDescent="0.2">
      <c r="A80" s="24" t="s">
        <v>323</v>
      </c>
      <c r="B80" s="63" t="s">
        <v>213</v>
      </c>
      <c r="C80" s="26" t="s">
        <v>324</v>
      </c>
      <c r="D80" s="27">
        <v>3530000</v>
      </c>
      <c r="E80" s="64">
        <v>105000</v>
      </c>
      <c r="F80" s="65">
        <f t="shared" si="1"/>
        <v>3425000</v>
      </c>
    </row>
    <row r="81" spans="1:6" ht="61.5" customHeight="1" x14ac:dyDescent="0.2">
      <c r="A81" s="51" t="s">
        <v>325</v>
      </c>
      <c r="B81" s="52" t="s">
        <v>213</v>
      </c>
      <c r="C81" s="53" t="s">
        <v>326</v>
      </c>
      <c r="D81" s="54">
        <v>3530000</v>
      </c>
      <c r="E81" s="55">
        <v>105000</v>
      </c>
      <c r="F81" s="56">
        <f t="shared" si="1"/>
        <v>3425000</v>
      </c>
    </row>
    <row r="82" spans="1:6" ht="98.45" customHeight="1" x14ac:dyDescent="0.2">
      <c r="A82" s="66" t="s">
        <v>327</v>
      </c>
      <c r="B82" s="63" t="s">
        <v>213</v>
      </c>
      <c r="C82" s="26" t="s">
        <v>328</v>
      </c>
      <c r="D82" s="27">
        <v>3150000</v>
      </c>
      <c r="E82" s="64">
        <v>100000</v>
      </c>
      <c r="F82" s="65">
        <f t="shared" si="1"/>
        <v>3050000</v>
      </c>
    </row>
    <row r="83" spans="1:6" ht="24.6" customHeight="1" x14ac:dyDescent="0.2">
      <c r="A83" s="24" t="s">
        <v>241</v>
      </c>
      <c r="B83" s="63" t="s">
        <v>213</v>
      </c>
      <c r="C83" s="26" t="s">
        <v>329</v>
      </c>
      <c r="D83" s="27">
        <v>3150000</v>
      </c>
      <c r="E83" s="64">
        <v>100000</v>
      </c>
      <c r="F83" s="65">
        <f t="shared" si="1"/>
        <v>3050000</v>
      </c>
    </row>
    <row r="84" spans="1:6" ht="36.950000000000003" customHeight="1" x14ac:dyDescent="0.2">
      <c r="A84" s="24" t="s">
        <v>243</v>
      </c>
      <c r="B84" s="63" t="s">
        <v>213</v>
      </c>
      <c r="C84" s="26" t="s">
        <v>330</v>
      </c>
      <c r="D84" s="27">
        <v>3150000</v>
      </c>
      <c r="E84" s="64">
        <v>100000</v>
      </c>
      <c r="F84" s="65">
        <f t="shared" si="1"/>
        <v>3050000</v>
      </c>
    </row>
    <row r="85" spans="1:6" x14ac:dyDescent="0.2">
      <c r="A85" s="24" t="s">
        <v>245</v>
      </c>
      <c r="B85" s="63" t="s">
        <v>213</v>
      </c>
      <c r="C85" s="26" t="s">
        <v>331</v>
      </c>
      <c r="D85" s="27">
        <v>3150000</v>
      </c>
      <c r="E85" s="64">
        <v>100000</v>
      </c>
      <c r="F85" s="65">
        <f t="shared" si="1"/>
        <v>3050000</v>
      </c>
    </row>
    <row r="86" spans="1:6" ht="98.45" customHeight="1" x14ac:dyDescent="0.2">
      <c r="A86" s="66" t="s">
        <v>332</v>
      </c>
      <c r="B86" s="63" t="s">
        <v>213</v>
      </c>
      <c r="C86" s="26" t="s">
        <v>333</v>
      </c>
      <c r="D86" s="27">
        <v>250000</v>
      </c>
      <c r="E86" s="64">
        <v>5000</v>
      </c>
      <c r="F86" s="65">
        <f t="shared" si="1"/>
        <v>245000</v>
      </c>
    </row>
    <row r="87" spans="1:6" ht="24.6" customHeight="1" x14ac:dyDescent="0.2">
      <c r="A87" s="24" t="s">
        <v>241</v>
      </c>
      <c r="B87" s="63" t="s">
        <v>213</v>
      </c>
      <c r="C87" s="26" t="s">
        <v>334</v>
      </c>
      <c r="D87" s="27">
        <v>250000</v>
      </c>
      <c r="E87" s="64">
        <v>5000</v>
      </c>
      <c r="F87" s="65">
        <f t="shared" si="1"/>
        <v>245000</v>
      </c>
    </row>
    <row r="88" spans="1:6" ht="36.950000000000003" customHeight="1" x14ac:dyDescent="0.2">
      <c r="A88" s="24" t="s">
        <v>243</v>
      </c>
      <c r="B88" s="63" t="s">
        <v>213</v>
      </c>
      <c r="C88" s="26" t="s">
        <v>335</v>
      </c>
      <c r="D88" s="27">
        <v>250000</v>
      </c>
      <c r="E88" s="64">
        <v>5000</v>
      </c>
      <c r="F88" s="65">
        <f t="shared" si="1"/>
        <v>245000</v>
      </c>
    </row>
    <row r="89" spans="1:6" x14ac:dyDescent="0.2">
      <c r="A89" s="24" t="s">
        <v>245</v>
      </c>
      <c r="B89" s="63" t="s">
        <v>213</v>
      </c>
      <c r="C89" s="26" t="s">
        <v>336</v>
      </c>
      <c r="D89" s="27">
        <v>250000</v>
      </c>
      <c r="E89" s="64">
        <v>5000</v>
      </c>
      <c r="F89" s="65">
        <f t="shared" si="1"/>
        <v>245000</v>
      </c>
    </row>
    <row r="90" spans="1:6" ht="98.45" customHeight="1" x14ac:dyDescent="0.2">
      <c r="A90" s="66" t="s">
        <v>337</v>
      </c>
      <c r="B90" s="63" t="s">
        <v>213</v>
      </c>
      <c r="C90" s="26" t="s">
        <v>338</v>
      </c>
      <c r="D90" s="27">
        <v>130000</v>
      </c>
      <c r="E90" s="64" t="s">
        <v>45</v>
      </c>
      <c r="F90" s="65">
        <f t="shared" si="1"/>
        <v>130000</v>
      </c>
    </row>
    <row r="91" spans="1:6" ht="24.6" customHeight="1" x14ac:dyDescent="0.2">
      <c r="A91" s="24" t="s">
        <v>241</v>
      </c>
      <c r="B91" s="63" t="s">
        <v>213</v>
      </c>
      <c r="C91" s="26" t="s">
        <v>339</v>
      </c>
      <c r="D91" s="27">
        <v>130000</v>
      </c>
      <c r="E91" s="64" t="s">
        <v>45</v>
      </c>
      <c r="F91" s="65">
        <f t="shared" si="1"/>
        <v>130000</v>
      </c>
    </row>
    <row r="92" spans="1:6" ht="36.950000000000003" customHeight="1" x14ac:dyDescent="0.2">
      <c r="A92" s="24" t="s">
        <v>243</v>
      </c>
      <c r="B92" s="63" t="s">
        <v>213</v>
      </c>
      <c r="C92" s="26" t="s">
        <v>340</v>
      </c>
      <c r="D92" s="27">
        <v>130000</v>
      </c>
      <c r="E92" s="64" t="s">
        <v>45</v>
      </c>
      <c r="F92" s="65">
        <f t="shared" si="1"/>
        <v>130000</v>
      </c>
    </row>
    <row r="93" spans="1:6" x14ac:dyDescent="0.2">
      <c r="A93" s="24" t="s">
        <v>245</v>
      </c>
      <c r="B93" s="63" t="s">
        <v>213</v>
      </c>
      <c r="C93" s="26" t="s">
        <v>341</v>
      </c>
      <c r="D93" s="27">
        <v>130000</v>
      </c>
      <c r="E93" s="64" t="s">
        <v>45</v>
      </c>
      <c r="F93" s="65">
        <f t="shared" si="1"/>
        <v>130000</v>
      </c>
    </row>
    <row r="94" spans="1:6" ht="24.6" customHeight="1" x14ac:dyDescent="0.2">
      <c r="A94" s="24" t="s">
        <v>342</v>
      </c>
      <c r="B94" s="63" t="s">
        <v>213</v>
      </c>
      <c r="C94" s="26" t="s">
        <v>343</v>
      </c>
      <c r="D94" s="27">
        <v>9921500</v>
      </c>
      <c r="E94" s="64">
        <v>1656564.91</v>
      </c>
      <c r="F94" s="65">
        <f t="shared" si="1"/>
        <v>8264935.0899999999</v>
      </c>
    </row>
    <row r="95" spans="1:6" ht="36.950000000000003" customHeight="1" x14ac:dyDescent="0.2">
      <c r="A95" s="51" t="s">
        <v>344</v>
      </c>
      <c r="B95" s="52" t="s">
        <v>213</v>
      </c>
      <c r="C95" s="53" t="s">
        <v>345</v>
      </c>
      <c r="D95" s="54">
        <v>15000</v>
      </c>
      <c r="E95" s="55" t="s">
        <v>45</v>
      </c>
      <c r="F95" s="56">
        <f t="shared" si="1"/>
        <v>15000</v>
      </c>
    </row>
    <row r="96" spans="1:6" ht="24.6" customHeight="1" x14ac:dyDescent="0.2">
      <c r="A96" s="24" t="s">
        <v>346</v>
      </c>
      <c r="B96" s="63" t="s">
        <v>213</v>
      </c>
      <c r="C96" s="26" t="s">
        <v>347</v>
      </c>
      <c r="D96" s="27">
        <v>15000</v>
      </c>
      <c r="E96" s="64" t="s">
        <v>45</v>
      </c>
      <c r="F96" s="65">
        <f t="shared" si="1"/>
        <v>15000</v>
      </c>
    </row>
    <row r="97" spans="1:6" ht="24.6" customHeight="1" x14ac:dyDescent="0.2">
      <c r="A97" s="24" t="s">
        <v>241</v>
      </c>
      <c r="B97" s="63" t="s">
        <v>213</v>
      </c>
      <c r="C97" s="26" t="s">
        <v>348</v>
      </c>
      <c r="D97" s="27">
        <v>15000</v>
      </c>
      <c r="E97" s="64" t="s">
        <v>45</v>
      </c>
      <c r="F97" s="65">
        <f t="shared" si="1"/>
        <v>15000</v>
      </c>
    </row>
    <row r="98" spans="1:6" ht="36.950000000000003" customHeight="1" x14ac:dyDescent="0.2">
      <c r="A98" s="24" t="s">
        <v>243</v>
      </c>
      <c r="B98" s="63" t="s">
        <v>213</v>
      </c>
      <c r="C98" s="26" t="s">
        <v>349</v>
      </c>
      <c r="D98" s="27">
        <v>15000</v>
      </c>
      <c r="E98" s="64" t="s">
        <v>45</v>
      </c>
      <c r="F98" s="65">
        <f t="shared" si="1"/>
        <v>15000</v>
      </c>
    </row>
    <row r="99" spans="1:6" x14ac:dyDescent="0.2">
      <c r="A99" s="24" t="s">
        <v>245</v>
      </c>
      <c r="B99" s="63" t="s">
        <v>213</v>
      </c>
      <c r="C99" s="26" t="s">
        <v>350</v>
      </c>
      <c r="D99" s="27">
        <v>15000</v>
      </c>
      <c r="E99" s="64" t="s">
        <v>45</v>
      </c>
      <c r="F99" s="65">
        <f t="shared" si="1"/>
        <v>15000</v>
      </c>
    </row>
    <row r="100" spans="1:6" ht="49.15" customHeight="1" x14ac:dyDescent="0.2">
      <c r="A100" s="51" t="s">
        <v>351</v>
      </c>
      <c r="B100" s="52" t="s">
        <v>213</v>
      </c>
      <c r="C100" s="53" t="s">
        <v>352</v>
      </c>
      <c r="D100" s="54">
        <v>297000</v>
      </c>
      <c r="E100" s="55">
        <v>105856.5</v>
      </c>
      <c r="F100" s="56">
        <f t="shared" si="1"/>
        <v>191143.5</v>
      </c>
    </row>
    <row r="101" spans="1:6" ht="98.45" customHeight="1" x14ac:dyDescent="0.2">
      <c r="A101" s="66" t="s">
        <v>353</v>
      </c>
      <c r="B101" s="63" t="s">
        <v>213</v>
      </c>
      <c r="C101" s="26" t="s">
        <v>354</v>
      </c>
      <c r="D101" s="27">
        <v>297000</v>
      </c>
      <c r="E101" s="64">
        <v>105856.5</v>
      </c>
      <c r="F101" s="65">
        <f t="shared" si="1"/>
        <v>191143.5</v>
      </c>
    </row>
    <row r="102" spans="1:6" ht="24.6" customHeight="1" x14ac:dyDescent="0.2">
      <c r="A102" s="24" t="s">
        <v>241</v>
      </c>
      <c r="B102" s="63" t="s">
        <v>213</v>
      </c>
      <c r="C102" s="26" t="s">
        <v>355</v>
      </c>
      <c r="D102" s="27">
        <v>297000</v>
      </c>
      <c r="E102" s="64">
        <v>105856.5</v>
      </c>
      <c r="F102" s="65">
        <f t="shared" si="1"/>
        <v>191143.5</v>
      </c>
    </row>
    <row r="103" spans="1:6" ht="36.950000000000003" customHeight="1" x14ac:dyDescent="0.2">
      <c r="A103" s="24" t="s">
        <v>243</v>
      </c>
      <c r="B103" s="63" t="s">
        <v>213</v>
      </c>
      <c r="C103" s="26" t="s">
        <v>356</v>
      </c>
      <c r="D103" s="27">
        <v>297000</v>
      </c>
      <c r="E103" s="64">
        <v>105856.5</v>
      </c>
      <c r="F103" s="65">
        <f t="shared" si="1"/>
        <v>191143.5</v>
      </c>
    </row>
    <row r="104" spans="1:6" x14ac:dyDescent="0.2">
      <c r="A104" s="24" t="s">
        <v>245</v>
      </c>
      <c r="B104" s="63" t="s">
        <v>213</v>
      </c>
      <c r="C104" s="26" t="s">
        <v>357</v>
      </c>
      <c r="D104" s="27">
        <v>297000</v>
      </c>
      <c r="E104" s="64">
        <v>105856.5</v>
      </c>
      <c r="F104" s="65">
        <f t="shared" si="1"/>
        <v>191143.5</v>
      </c>
    </row>
    <row r="105" spans="1:6" ht="123" customHeight="1" x14ac:dyDescent="0.2">
      <c r="A105" s="67" t="s">
        <v>358</v>
      </c>
      <c r="B105" s="52" t="s">
        <v>213</v>
      </c>
      <c r="C105" s="53" t="s">
        <v>359</v>
      </c>
      <c r="D105" s="54">
        <v>9589500</v>
      </c>
      <c r="E105" s="55">
        <v>1550708.41</v>
      </c>
      <c r="F105" s="56">
        <f t="shared" si="1"/>
        <v>8038791.5899999999</v>
      </c>
    </row>
    <row r="106" spans="1:6" ht="135.19999999999999" customHeight="1" x14ac:dyDescent="0.2">
      <c r="A106" s="66" t="s">
        <v>360</v>
      </c>
      <c r="B106" s="63" t="s">
        <v>213</v>
      </c>
      <c r="C106" s="26" t="s">
        <v>361</v>
      </c>
      <c r="D106" s="27">
        <v>9544500</v>
      </c>
      <c r="E106" s="64">
        <v>1507206.41</v>
      </c>
      <c r="F106" s="65">
        <f t="shared" si="1"/>
        <v>8037293.5899999999</v>
      </c>
    </row>
    <row r="107" spans="1:6" ht="61.5" customHeight="1" x14ac:dyDescent="0.2">
      <c r="A107" s="24" t="s">
        <v>226</v>
      </c>
      <c r="B107" s="63" t="s">
        <v>213</v>
      </c>
      <c r="C107" s="26" t="s">
        <v>362</v>
      </c>
      <c r="D107" s="27">
        <v>7242100</v>
      </c>
      <c r="E107" s="64">
        <v>1273231.8700000001</v>
      </c>
      <c r="F107" s="65">
        <f t="shared" si="1"/>
        <v>5968868.1299999999</v>
      </c>
    </row>
    <row r="108" spans="1:6" ht="24.6" customHeight="1" x14ac:dyDescent="0.2">
      <c r="A108" s="24" t="s">
        <v>363</v>
      </c>
      <c r="B108" s="63" t="s">
        <v>213</v>
      </c>
      <c r="C108" s="26" t="s">
        <v>364</v>
      </c>
      <c r="D108" s="27">
        <v>7242100</v>
      </c>
      <c r="E108" s="64">
        <v>1273231.8700000001</v>
      </c>
      <c r="F108" s="65">
        <f t="shared" si="1"/>
        <v>5968868.1299999999</v>
      </c>
    </row>
    <row r="109" spans="1:6" x14ac:dyDescent="0.2">
      <c r="A109" s="24" t="s">
        <v>365</v>
      </c>
      <c r="B109" s="63" t="s">
        <v>213</v>
      </c>
      <c r="C109" s="26" t="s">
        <v>366</v>
      </c>
      <c r="D109" s="27">
        <v>5566900</v>
      </c>
      <c r="E109" s="64">
        <v>1019105.84</v>
      </c>
      <c r="F109" s="65">
        <f t="shared" si="1"/>
        <v>4547794.16</v>
      </c>
    </row>
    <row r="110" spans="1:6" ht="36.950000000000003" customHeight="1" x14ac:dyDescent="0.2">
      <c r="A110" s="24" t="s">
        <v>367</v>
      </c>
      <c r="B110" s="63" t="s">
        <v>213</v>
      </c>
      <c r="C110" s="26" t="s">
        <v>368</v>
      </c>
      <c r="D110" s="27">
        <v>1675200</v>
      </c>
      <c r="E110" s="64">
        <v>254126.03</v>
      </c>
      <c r="F110" s="65">
        <f t="shared" si="1"/>
        <v>1421073.97</v>
      </c>
    </row>
    <row r="111" spans="1:6" ht="24.6" customHeight="1" x14ac:dyDescent="0.2">
      <c r="A111" s="24" t="s">
        <v>241</v>
      </c>
      <c r="B111" s="63" t="s">
        <v>213</v>
      </c>
      <c r="C111" s="26" t="s">
        <v>369</v>
      </c>
      <c r="D111" s="27">
        <v>2302400</v>
      </c>
      <c r="E111" s="64">
        <v>233974.54</v>
      </c>
      <c r="F111" s="65">
        <f t="shared" si="1"/>
        <v>2068425.46</v>
      </c>
    </row>
    <row r="112" spans="1:6" ht="36.950000000000003" customHeight="1" x14ac:dyDescent="0.2">
      <c r="A112" s="24" t="s">
        <v>243</v>
      </c>
      <c r="B112" s="63" t="s">
        <v>213</v>
      </c>
      <c r="C112" s="26" t="s">
        <v>370</v>
      </c>
      <c r="D112" s="27">
        <v>2302400</v>
      </c>
      <c r="E112" s="64">
        <v>233974.54</v>
      </c>
      <c r="F112" s="65">
        <f t="shared" si="1"/>
        <v>2068425.46</v>
      </c>
    </row>
    <row r="113" spans="1:6" x14ac:dyDescent="0.2">
      <c r="A113" s="24" t="s">
        <v>245</v>
      </c>
      <c r="B113" s="63" t="s">
        <v>213</v>
      </c>
      <c r="C113" s="26" t="s">
        <v>371</v>
      </c>
      <c r="D113" s="27">
        <v>2274900</v>
      </c>
      <c r="E113" s="64">
        <v>225270.17</v>
      </c>
      <c r="F113" s="65">
        <f t="shared" si="1"/>
        <v>2049629.83</v>
      </c>
    </row>
    <row r="114" spans="1:6" x14ac:dyDescent="0.2">
      <c r="A114" s="24" t="s">
        <v>247</v>
      </c>
      <c r="B114" s="63" t="s">
        <v>213</v>
      </c>
      <c r="C114" s="26" t="s">
        <v>372</v>
      </c>
      <c r="D114" s="27">
        <v>27500</v>
      </c>
      <c r="E114" s="64">
        <v>8704.3700000000008</v>
      </c>
      <c r="F114" s="65">
        <f t="shared" si="1"/>
        <v>18795.629999999997</v>
      </c>
    </row>
    <row r="115" spans="1:6" ht="110.65" customHeight="1" x14ac:dyDescent="0.2">
      <c r="A115" s="66" t="s">
        <v>373</v>
      </c>
      <c r="B115" s="63" t="s">
        <v>213</v>
      </c>
      <c r="C115" s="26" t="s">
        <v>374</v>
      </c>
      <c r="D115" s="27">
        <v>45000</v>
      </c>
      <c r="E115" s="64">
        <v>43502</v>
      </c>
      <c r="F115" s="65">
        <f t="shared" si="1"/>
        <v>1498</v>
      </c>
    </row>
    <row r="116" spans="1:6" x14ac:dyDescent="0.2">
      <c r="A116" s="24" t="s">
        <v>260</v>
      </c>
      <c r="B116" s="63" t="s">
        <v>213</v>
      </c>
      <c r="C116" s="26" t="s">
        <v>375</v>
      </c>
      <c r="D116" s="27">
        <v>45000</v>
      </c>
      <c r="E116" s="64">
        <v>43502</v>
      </c>
      <c r="F116" s="65">
        <f t="shared" si="1"/>
        <v>1498</v>
      </c>
    </row>
    <row r="117" spans="1:6" x14ac:dyDescent="0.2">
      <c r="A117" s="24" t="s">
        <v>262</v>
      </c>
      <c r="B117" s="63" t="s">
        <v>213</v>
      </c>
      <c r="C117" s="26" t="s">
        <v>376</v>
      </c>
      <c r="D117" s="27">
        <v>45000</v>
      </c>
      <c r="E117" s="64">
        <v>43502</v>
      </c>
      <c r="F117" s="65">
        <f t="shared" si="1"/>
        <v>1498</v>
      </c>
    </row>
    <row r="118" spans="1:6" ht="24.6" customHeight="1" x14ac:dyDescent="0.2">
      <c r="A118" s="24" t="s">
        <v>377</v>
      </c>
      <c r="B118" s="63" t="s">
        <v>213</v>
      </c>
      <c r="C118" s="26" t="s">
        <v>378</v>
      </c>
      <c r="D118" s="27">
        <v>42500</v>
      </c>
      <c r="E118" s="64">
        <v>42403</v>
      </c>
      <c r="F118" s="65">
        <f t="shared" si="1"/>
        <v>97</v>
      </c>
    </row>
    <row r="119" spans="1:6" x14ac:dyDescent="0.2">
      <c r="A119" s="24" t="s">
        <v>264</v>
      </c>
      <c r="B119" s="63" t="s">
        <v>213</v>
      </c>
      <c r="C119" s="26" t="s">
        <v>379</v>
      </c>
      <c r="D119" s="27">
        <v>2500</v>
      </c>
      <c r="E119" s="64">
        <v>1099</v>
      </c>
      <c r="F119" s="65">
        <f t="shared" si="1"/>
        <v>1401</v>
      </c>
    </row>
    <row r="120" spans="1:6" ht="36.950000000000003" customHeight="1" x14ac:dyDescent="0.2">
      <c r="A120" s="51" t="s">
        <v>380</v>
      </c>
      <c r="B120" s="52" t="s">
        <v>213</v>
      </c>
      <c r="C120" s="53" t="s">
        <v>381</v>
      </c>
      <c r="D120" s="54">
        <v>20000</v>
      </c>
      <c r="E120" s="55" t="s">
        <v>45</v>
      </c>
      <c r="F120" s="56">
        <f t="shared" si="1"/>
        <v>20000</v>
      </c>
    </row>
    <row r="121" spans="1:6" ht="98.45" customHeight="1" x14ac:dyDescent="0.2">
      <c r="A121" s="66" t="s">
        <v>382</v>
      </c>
      <c r="B121" s="63" t="s">
        <v>213</v>
      </c>
      <c r="C121" s="26" t="s">
        <v>383</v>
      </c>
      <c r="D121" s="27">
        <v>20000</v>
      </c>
      <c r="E121" s="64" t="s">
        <v>45</v>
      </c>
      <c r="F121" s="65">
        <f t="shared" si="1"/>
        <v>20000</v>
      </c>
    </row>
    <row r="122" spans="1:6" ht="24.6" customHeight="1" x14ac:dyDescent="0.2">
      <c r="A122" s="24" t="s">
        <v>241</v>
      </c>
      <c r="B122" s="63" t="s">
        <v>213</v>
      </c>
      <c r="C122" s="26" t="s">
        <v>384</v>
      </c>
      <c r="D122" s="27">
        <v>20000</v>
      </c>
      <c r="E122" s="64" t="s">
        <v>45</v>
      </c>
      <c r="F122" s="65">
        <f t="shared" si="1"/>
        <v>20000</v>
      </c>
    </row>
    <row r="123" spans="1:6" ht="36.950000000000003" customHeight="1" x14ac:dyDescent="0.2">
      <c r="A123" s="24" t="s">
        <v>243</v>
      </c>
      <c r="B123" s="63" t="s">
        <v>213</v>
      </c>
      <c r="C123" s="26" t="s">
        <v>385</v>
      </c>
      <c r="D123" s="27">
        <v>20000</v>
      </c>
      <c r="E123" s="64" t="s">
        <v>45</v>
      </c>
      <c r="F123" s="65">
        <f t="shared" si="1"/>
        <v>20000</v>
      </c>
    </row>
    <row r="124" spans="1:6" x14ac:dyDescent="0.2">
      <c r="A124" s="24" t="s">
        <v>245</v>
      </c>
      <c r="B124" s="63" t="s">
        <v>213</v>
      </c>
      <c r="C124" s="26" t="s">
        <v>386</v>
      </c>
      <c r="D124" s="27">
        <v>20000</v>
      </c>
      <c r="E124" s="64" t="s">
        <v>45</v>
      </c>
      <c r="F124" s="65">
        <f t="shared" si="1"/>
        <v>20000</v>
      </c>
    </row>
    <row r="125" spans="1:6" ht="36.950000000000003" customHeight="1" x14ac:dyDescent="0.2">
      <c r="A125" s="24" t="s">
        <v>249</v>
      </c>
      <c r="B125" s="63" t="s">
        <v>213</v>
      </c>
      <c r="C125" s="26" t="s">
        <v>387</v>
      </c>
      <c r="D125" s="27">
        <v>1724900</v>
      </c>
      <c r="E125" s="64">
        <v>250214.2</v>
      </c>
      <c r="F125" s="65">
        <f t="shared" si="1"/>
        <v>1474685.8</v>
      </c>
    </row>
    <row r="126" spans="1:6" x14ac:dyDescent="0.2">
      <c r="A126" s="51" t="s">
        <v>251</v>
      </c>
      <c r="B126" s="52" t="s">
        <v>213</v>
      </c>
      <c r="C126" s="53" t="s">
        <v>388</v>
      </c>
      <c r="D126" s="54">
        <v>1724900</v>
      </c>
      <c r="E126" s="55">
        <v>250214.2</v>
      </c>
      <c r="F126" s="56">
        <f t="shared" si="1"/>
        <v>1474685.8</v>
      </c>
    </row>
    <row r="127" spans="1:6" ht="61.5" customHeight="1" x14ac:dyDescent="0.2">
      <c r="A127" s="24" t="s">
        <v>258</v>
      </c>
      <c r="B127" s="63" t="s">
        <v>213</v>
      </c>
      <c r="C127" s="26" t="s">
        <v>389</v>
      </c>
      <c r="D127" s="27">
        <v>1724900</v>
      </c>
      <c r="E127" s="64">
        <v>250214.2</v>
      </c>
      <c r="F127" s="65">
        <f t="shared" si="1"/>
        <v>1474685.8</v>
      </c>
    </row>
    <row r="128" spans="1:6" ht="24.6" customHeight="1" x14ac:dyDescent="0.2">
      <c r="A128" s="24" t="s">
        <v>241</v>
      </c>
      <c r="B128" s="63" t="s">
        <v>213</v>
      </c>
      <c r="C128" s="26" t="s">
        <v>390</v>
      </c>
      <c r="D128" s="27">
        <v>1522900</v>
      </c>
      <c r="E128" s="64">
        <v>110214.2</v>
      </c>
      <c r="F128" s="65">
        <f t="shared" si="1"/>
        <v>1412685.8</v>
      </c>
    </row>
    <row r="129" spans="1:6" ht="36.950000000000003" customHeight="1" x14ac:dyDescent="0.2">
      <c r="A129" s="24" t="s">
        <v>243</v>
      </c>
      <c r="B129" s="63" t="s">
        <v>213</v>
      </c>
      <c r="C129" s="26" t="s">
        <v>391</v>
      </c>
      <c r="D129" s="27">
        <v>1522900</v>
      </c>
      <c r="E129" s="64">
        <v>110214.2</v>
      </c>
      <c r="F129" s="65">
        <f t="shared" si="1"/>
        <v>1412685.8</v>
      </c>
    </row>
    <row r="130" spans="1:6" x14ac:dyDescent="0.2">
      <c r="A130" s="24" t="s">
        <v>245</v>
      </c>
      <c r="B130" s="63" t="s">
        <v>213</v>
      </c>
      <c r="C130" s="26" t="s">
        <v>392</v>
      </c>
      <c r="D130" s="27">
        <v>1182900</v>
      </c>
      <c r="E130" s="64">
        <v>74128.78</v>
      </c>
      <c r="F130" s="65">
        <f t="shared" si="1"/>
        <v>1108771.22</v>
      </c>
    </row>
    <row r="131" spans="1:6" x14ac:dyDescent="0.2">
      <c r="A131" s="24" t="s">
        <v>247</v>
      </c>
      <c r="B131" s="63" t="s">
        <v>213</v>
      </c>
      <c r="C131" s="26" t="s">
        <v>393</v>
      </c>
      <c r="D131" s="27">
        <v>340000</v>
      </c>
      <c r="E131" s="64">
        <v>36085.42</v>
      </c>
      <c r="F131" s="65">
        <f t="shared" si="1"/>
        <v>303914.58</v>
      </c>
    </row>
    <row r="132" spans="1:6" x14ac:dyDescent="0.2">
      <c r="A132" s="24" t="s">
        <v>260</v>
      </c>
      <c r="B132" s="63" t="s">
        <v>213</v>
      </c>
      <c r="C132" s="26" t="s">
        <v>394</v>
      </c>
      <c r="D132" s="27">
        <v>202000</v>
      </c>
      <c r="E132" s="64">
        <v>140000</v>
      </c>
      <c r="F132" s="65">
        <f t="shared" si="1"/>
        <v>62000</v>
      </c>
    </row>
    <row r="133" spans="1:6" x14ac:dyDescent="0.2">
      <c r="A133" s="24" t="s">
        <v>262</v>
      </c>
      <c r="B133" s="63" t="s">
        <v>213</v>
      </c>
      <c r="C133" s="26" t="s">
        <v>395</v>
      </c>
      <c r="D133" s="27">
        <v>202000</v>
      </c>
      <c r="E133" s="64">
        <v>140000</v>
      </c>
      <c r="F133" s="65">
        <f t="shared" si="1"/>
        <v>62000</v>
      </c>
    </row>
    <row r="134" spans="1:6" ht="24.6" customHeight="1" x14ac:dyDescent="0.2">
      <c r="A134" s="24" t="s">
        <v>377</v>
      </c>
      <c r="B134" s="63" t="s">
        <v>213</v>
      </c>
      <c r="C134" s="26" t="s">
        <v>396</v>
      </c>
      <c r="D134" s="27">
        <v>2000</v>
      </c>
      <c r="E134" s="64" t="s">
        <v>45</v>
      </c>
      <c r="F134" s="65">
        <f t="shared" si="1"/>
        <v>2000</v>
      </c>
    </row>
    <row r="135" spans="1:6" x14ac:dyDescent="0.2">
      <c r="A135" s="24" t="s">
        <v>264</v>
      </c>
      <c r="B135" s="63" t="s">
        <v>213</v>
      </c>
      <c r="C135" s="26" t="s">
        <v>397</v>
      </c>
      <c r="D135" s="27">
        <v>60000</v>
      </c>
      <c r="E135" s="64" t="s">
        <v>45</v>
      </c>
      <c r="F135" s="65">
        <f t="shared" si="1"/>
        <v>60000</v>
      </c>
    </row>
    <row r="136" spans="1:6" x14ac:dyDescent="0.2">
      <c r="A136" s="24" t="s">
        <v>398</v>
      </c>
      <c r="B136" s="63" t="s">
        <v>213</v>
      </c>
      <c r="C136" s="26" t="s">
        <v>399</v>
      </c>
      <c r="D136" s="27">
        <v>140000</v>
      </c>
      <c r="E136" s="64">
        <v>140000</v>
      </c>
      <c r="F136" s="65" t="str">
        <f t="shared" si="1"/>
        <v>-</v>
      </c>
    </row>
    <row r="137" spans="1:6" ht="24.6" customHeight="1" x14ac:dyDescent="0.2">
      <c r="A137" s="24" t="s">
        <v>400</v>
      </c>
      <c r="B137" s="63" t="s">
        <v>213</v>
      </c>
      <c r="C137" s="26" t="s">
        <v>401</v>
      </c>
      <c r="D137" s="27">
        <v>2276800</v>
      </c>
      <c r="E137" s="64">
        <v>505900</v>
      </c>
      <c r="F137" s="65">
        <f t="shared" si="1"/>
        <v>1770900</v>
      </c>
    </row>
    <row r="138" spans="1:6" x14ac:dyDescent="0.2">
      <c r="A138" s="24" t="s">
        <v>402</v>
      </c>
      <c r="B138" s="63" t="s">
        <v>213</v>
      </c>
      <c r="C138" s="26" t="s">
        <v>403</v>
      </c>
      <c r="D138" s="27">
        <v>67000</v>
      </c>
      <c r="E138" s="64">
        <v>48000</v>
      </c>
      <c r="F138" s="65">
        <f t="shared" si="1"/>
        <v>19000</v>
      </c>
    </row>
    <row r="139" spans="1:6" ht="61.5" customHeight="1" x14ac:dyDescent="0.2">
      <c r="A139" s="24" t="s">
        <v>404</v>
      </c>
      <c r="B139" s="63" t="s">
        <v>213</v>
      </c>
      <c r="C139" s="26" t="s">
        <v>405</v>
      </c>
      <c r="D139" s="27">
        <v>67000</v>
      </c>
      <c r="E139" s="64">
        <v>48000</v>
      </c>
      <c r="F139" s="65">
        <f t="shared" si="1"/>
        <v>19000</v>
      </c>
    </row>
    <row r="140" spans="1:6" ht="24.6" customHeight="1" x14ac:dyDescent="0.2">
      <c r="A140" s="51" t="s">
        <v>406</v>
      </c>
      <c r="B140" s="52" t="s">
        <v>213</v>
      </c>
      <c r="C140" s="53" t="s">
        <v>407</v>
      </c>
      <c r="D140" s="54">
        <v>67000</v>
      </c>
      <c r="E140" s="55">
        <v>48000</v>
      </c>
      <c r="F140" s="56">
        <f t="shared" si="1"/>
        <v>19000</v>
      </c>
    </row>
    <row r="141" spans="1:6" ht="86.1" customHeight="1" x14ac:dyDescent="0.2">
      <c r="A141" s="66" t="s">
        <v>408</v>
      </c>
      <c r="B141" s="63" t="s">
        <v>213</v>
      </c>
      <c r="C141" s="26" t="s">
        <v>409</v>
      </c>
      <c r="D141" s="27">
        <v>67000</v>
      </c>
      <c r="E141" s="64">
        <v>48000</v>
      </c>
      <c r="F141" s="65">
        <f t="shared" si="1"/>
        <v>19000</v>
      </c>
    </row>
    <row r="142" spans="1:6" ht="24.6" customHeight="1" x14ac:dyDescent="0.2">
      <c r="A142" s="24" t="s">
        <v>241</v>
      </c>
      <c r="B142" s="63" t="s">
        <v>213</v>
      </c>
      <c r="C142" s="26" t="s">
        <v>410</v>
      </c>
      <c r="D142" s="27">
        <v>67000</v>
      </c>
      <c r="E142" s="64">
        <v>48000</v>
      </c>
      <c r="F142" s="65">
        <f t="shared" si="1"/>
        <v>19000</v>
      </c>
    </row>
    <row r="143" spans="1:6" ht="36.950000000000003" customHeight="1" x14ac:dyDescent="0.2">
      <c r="A143" s="24" t="s">
        <v>243</v>
      </c>
      <c r="B143" s="63" t="s">
        <v>213</v>
      </c>
      <c r="C143" s="26" t="s">
        <v>411</v>
      </c>
      <c r="D143" s="27">
        <v>67000</v>
      </c>
      <c r="E143" s="64">
        <v>48000</v>
      </c>
      <c r="F143" s="65">
        <f t="shared" ref="F143:F206" si="2">IF(OR(D143="-",IF(E143="-",0,E143)&gt;=IF(D143="-",0,D143)),"-",IF(D143="-",0,D143)-IF(E143="-",0,E143))</f>
        <v>19000</v>
      </c>
    </row>
    <row r="144" spans="1:6" x14ac:dyDescent="0.2">
      <c r="A144" s="24" t="s">
        <v>245</v>
      </c>
      <c r="B144" s="63" t="s">
        <v>213</v>
      </c>
      <c r="C144" s="26" t="s">
        <v>412</v>
      </c>
      <c r="D144" s="27">
        <v>67000</v>
      </c>
      <c r="E144" s="64">
        <v>48000</v>
      </c>
      <c r="F144" s="65">
        <f t="shared" si="2"/>
        <v>19000</v>
      </c>
    </row>
    <row r="145" spans="1:6" ht="36.950000000000003" customHeight="1" x14ac:dyDescent="0.2">
      <c r="A145" s="24" t="s">
        <v>413</v>
      </c>
      <c r="B145" s="63" t="s">
        <v>213</v>
      </c>
      <c r="C145" s="26" t="s">
        <v>414</v>
      </c>
      <c r="D145" s="27">
        <v>2209800</v>
      </c>
      <c r="E145" s="64">
        <v>457900</v>
      </c>
      <c r="F145" s="65">
        <f t="shared" si="2"/>
        <v>1751900</v>
      </c>
    </row>
    <row r="146" spans="1:6" ht="61.5" customHeight="1" x14ac:dyDescent="0.2">
      <c r="A146" s="24" t="s">
        <v>404</v>
      </c>
      <c r="B146" s="63" t="s">
        <v>213</v>
      </c>
      <c r="C146" s="26" t="s">
        <v>415</v>
      </c>
      <c r="D146" s="27">
        <v>425000</v>
      </c>
      <c r="E146" s="64">
        <v>11700</v>
      </c>
      <c r="F146" s="65">
        <f t="shared" si="2"/>
        <v>413300</v>
      </c>
    </row>
    <row r="147" spans="1:6" x14ac:dyDescent="0.2">
      <c r="A147" s="51" t="s">
        <v>416</v>
      </c>
      <c r="B147" s="52" t="s">
        <v>213</v>
      </c>
      <c r="C147" s="53" t="s">
        <v>417</v>
      </c>
      <c r="D147" s="54">
        <v>400000</v>
      </c>
      <c r="E147" s="55">
        <v>11700</v>
      </c>
      <c r="F147" s="56">
        <f t="shared" si="2"/>
        <v>388300</v>
      </c>
    </row>
    <row r="148" spans="1:6" ht="86.1" customHeight="1" x14ac:dyDescent="0.2">
      <c r="A148" s="66" t="s">
        <v>418</v>
      </c>
      <c r="B148" s="63" t="s">
        <v>213</v>
      </c>
      <c r="C148" s="26" t="s">
        <v>419</v>
      </c>
      <c r="D148" s="27">
        <v>400000</v>
      </c>
      <c r="E148" s="64">
        <v>11700</v>
      </c>
      <c r="F148" s="65">
        <f t="shared" si="2"/>
        <v>388300</v>
      </c>
    </row>
    <row r="149" spans="1:6" ht="24.6" customHeight="1" x14ac:dyDescent="0.2">
      <c r="A149" s="24" t="s">
        <v>241</v>
      </c>
      <c r="B149" s="63" t="s">
        <v>213</v>
      </c>
      <c r="C149" s="26" t="s">
        <v>420</v>
      </c>
      <c r="D149" s="27">
        <v>400000</v>
      </c>
      <c r="E149" s="64">
        <v>11700</v>
      </c>
      <c r="F149" s="65">
        <f t="shared" si="2"/>
        <v>388300</v>
      </c>
    </row>
    <row r="150" spans="1:6" ht="36.950000000000003" customHeight="1" x14ac:dyDescent="0.2">
      <c r="A150" s="24" t="s">
        <v>243</v>
      </c>
      <c r="B150" s="63" t="s">
        <v>213</v>
      </c>
      <c r="C150" s="26" t="s">
        <v>421</v>
      </c>
      <c r="D150" s="27">
        <v>400000</v>
      </c>
      <c r="E150" s="64">
        <v>11700</v>
      </c>
      <c r="F150" s="65">
        <f t="shared" si="2"/>
        <v>388300</v>
      </c>
    </row>
    <row r="151" spans="1:6" x14ac:dyDescent="0.2">
      <c r="A151" s="24" t="s">
        <v>245</v>
      </c>
      <c r="B151" s="63" t="s">
        <v>213</v>
      </c>
      <c r="C151" s="26" t="s">
        <v>422</v>
      </c>
      <c r="D151" s="27">
        <v>400000</v>
      </c>
      <c r="E151" s="64">
        <v>11700</v>
      </c>
      <c r="F151" s="65">
        <f t="shared" si="2"/>
        <v>388300</v>
      </c>
    </row>
    <row r="152" spans="1:6" ht="24.6" customHeight="1" x14ac:dyDescent="0.2">
      <c r="A152" s="51" t="s">
        <v>423</v>
      </c>
      <c r="B152" s="52" t="s">
        <v>213</v>
      </c>
      <c r="C152" s="53" t="s">
        <v>424</v>
      </c>
      <c r="D152" s="54">
        <v>25000</v>
      </c>
      <c r="E152" s="55" t="s">
        <v>45</v>
      </c>
      <c r="F152" s="56">
        <f t="shared" si="2"/>
        <v>25000</v>
      </c>
    </row>
    <row r="153" spans="1:6" ht="86.1" customHeight="1" x14ac:dyDescent="0.2">
      <c r="A153" s="66" t="s">
        <v>425</v>
      </c>
      <c r="B153" s="63" t="s">
        <v>213</v>
      </c>
      <c r="C153" s="26" t="s">
        <v>426</v>
      </c>
      <c r="D153" s="27">
        <v>25000</v>
      </c>
      <c r="E153" s="64" t="s">
        <v>45</v>
      </c>
      <c r="F153" s="65">
        <f t="shared" si="2"/>
        <v>25000</v>
      </c>
    </row>
    <row r="154" spans="1:6" ht="24.6" customHeight="1" x14ac:dyDescent="0.2">
      <c r="A154" s="24" t="s">
        <v>241</v>
      </c>
      <c r="B154" s="63" t="s">
        <v>213</v>
      </c>
      <c r="C154" s="26" t="s">
        <v>427</v>
      </c>
      <c r="D154" s="27">
        <v>25000</v>
      </c>
      <c r="E154" s="64" t="s">
        <v>45</v>
      </c>
      <c r="F154" s="65">
        <f t="shared" si="2"/>
        <v>25000</v>
      </c>
    </row>
    <row r="155" spans="1:6" ht="36.950000000000003" customHeight="1" x14ac:dyDescent="0.2">
      <c r="A155" s="24" t="s">
        <v>243</v>
      </c>
      <c r="B155" s="63" t="s">
        <v>213</v>
      </c>
      <c r="C155" s="26" t="s">
        <v>428</v>
      </c>
      <c r="D155" s="27">
        <v>25000</v>
      </c>
      <c r="E155" s="64" t="s">
        <v>45</v>
      </c>
      <c r="F155" s="65">
        <f t="shared" si="2"/>
        <v>25000</v>
      </c>
    </row>
    <row r="156" spans="1:6" x14ac:dyDescent="0.2">
      <c r="A156" s="24" t="s">
        <v>245</v>
      </c>
      <c r="B156" s="63" t="s">
        <v>213</v>
      </c>
      <c r="C156" s="26" t="s">
        <v>429</v>
      </c>
      <c r="D156" s="27">
        <v>25000</v>
      </c>
      <c r="E156" s="64" t="s">
        <v>45</v>
      </c>
      <c r="F156" s="65">
        <f t="shared" si="2"/>
        <v>25000</v>
      </c>
    </row>
    <row r="157" spans="1:6" ht="36.950000000000003" customHeight="1" x14ac:dyDescent="0.2">
      <c r="A157" s="24" t="s">
        <v>268</v>
      </c>
      <c r="B157" s="63" t="s">
        <v>213</v>
      </c>
      <c r="C157" s="26" t="s">
        <v>430</v>
      </c>
      <c r="D157" s="27">
        <v>1784800</v>
      </c>
      <c r="E157" s="64">
        <v>446200</v>
      </c>
      <c r="F157" s="65">
        <f t="shared" si="2"/>
        <v>1338600</v>
      </c>
    </row>
    <row r="158" spans="1:6" ht="24.6" customHeight="1" x14ac:dyDescent="0.2">
      <c r="A158" s="51" t="s">
        <v>270</v>
      </c>
      <c r="B158" s="52" t="s">
        <v>213</v>
      </c>
      <c r="C158" s="53" t="s">
        <v>431</v>
      </c>
      <c r="D158" s="54">
        <v>1784800</v>
      </c>
      <c r="E158" s="55">
        <v>446200</v>
      </c>
      <c r="F158" s="56">
        <f t="shared" si="2"/>
        <v>1338600</v>
      </c>
    </row>
    <row r="159" spans="1:6" ht="86.1" customHeight="1" x14ac:dyDescent="0.2">
      <c r="A159" s="66" t="s">
        <v>432</v>
      </c>
      <c r="B159" s="63" t="s">
        <v>213</v>
      </c>
      <c r="C159" s="26" t="s">
        <v>433</v>
      </c>
      <c r="D159" s="27">
        <v>1784800</v>
      </c>
      <c r="E159" s="64">
        <v>446200</v>
      </c>
      <c r="F159" s="65">
        <f t="shared" si="2"/>
        <v>1338600</v>
      </c>
    </row>
    <row r="160" spans="1:6" x14ac:dyDescent="0.2">
      <c r="A160" s="24" t="s">
        <v>274</v>
      </c>
      <c r="B160" s="63" t="s">
        <v>213</v>
      </c>
      <c r="C160" s="26" t="s">
        <v>434</v>
      </c>
      <c r="D160" s="27">
        <v>1784800</v>
      </c>
      <c r="E160" s="64">
        <v>446200</v>
      </c>
      <c r="F160" s="65">
        <f t="shared" si="2"/>
        <v>1338600</v>
      </c>
    </row>
    <row r="161" spans="1:6" x14ac:dyDescent="0.2">
      <c r="A161" s="24" t="s">
        <v>203</v>
      </c>
      <c r="B161" s="63" t="s">
        <v>213</v>
      </c>
      <c r="C161" s="26" t="s">
        <v>435</v>
      </c>
      <c r="D161" s="27">
        <v>1784800</v>
      </c>
      <c r="E161" s="64">
        <v>446200</v>
      </c>
      <c r="F161" s="65">
        <f t="shared" si="2"/>
        <v>1338600</v>
      </c>
    </row>
    <row r="162" spans="1:6" x14ac:dyDescent="0.2">
      <c r="A162" s="24" t="s">
        <v>436</v>
      </c>
      <c r="B162" s="63" t="s">
        <v>213</v>
      </c>
      <c r="C162" s="26" t="s">
        <v>437</v>
      </c>
      <c r="D162" s="27">
        <v>46782000</v>
      </c>
      <c r="E162" s="64">
        <v>4420862.6500000004</v>
      </c>
      <c r="F162" s="65">
        <f t="shared" si="2"/>
        <v>42361137.350000001</v>
      </c>
    </row>
    <row r="163" spans="1:6" x14ac:dyDescent="0.2">
      <c r="A163" s="24" t="s">
        <v>438</v>
      </c>
      <c r="B163" s="63" t="s">
        <v>213</v>
      </c>
      <c r="C163" s="26" t="s">
        <v>439</v>
      </c>
      <c r="D163" s="27">
        <v>1825000</v>
      </c>
      <c r="E163" s="64" t="s">
        <v>45</v>
      </c>
      <c r="F163" s="65">
        <f t="shared" si="2"/>
        <v>1825000</v>
      </c>
    </row>
    <row r="164" spans="1:6" ht="61.5" customHeight="1" x14ac:dyDescent="0.2">
      <c r="A164" s="24" t="s">
        <v>404</v>
      </c>
      <c r="B164" s="63" t="s">
        <v>213</v>
      </c>
      <c r="C164" s="26" t="s">
        <v>440</v>
      </c>
      <c r="D164" s="27">
        <v>1825000</v>
      </c>
      <c r="E164" s="64" t="s">
        <v>45</v>
      </c>
      <c r="F164" s="65">
        <f t="shared" si="2"/>
        <v>1825000</v>
      </c>
    </row>
    <row r="165" spans="1:6" ht="24.6" customHeight="1" x14ac:dyDescent="0.2">
      <c r="A165" s="51" t="s">
        <v>406</v>
      </c>
      <c r="B165" s="52" t="s">
        <v>213</v>
      </c>
      <c r="C165" s="53" t="s">
        <v>441</v>
      </c>
      <c r="D165" s="54">
        <v>1825000</v>
      </c>
      <c r="E165" s="55" t="s">
        <v>45</v>
      </c>
      <c r="F165" s="56">
        <f t="shared" si="2"/>
        <v>1825000</v>
      </c>
    </row>
    <row r="166" spans="1:6" ht="98.45" customHeight="1" x14ac:dyDescent="0.2">
      <c r="A166" s="66" t="s">
        <v>442</v>
      </c>
      <c r="B166" s="63" t="s">
        <v>213</v>
      </c>
      <c r="C166" s="26" t="s">
        <v>443</v>
      </c>
      <c r="D166" s="27">
        <v>1825000</v>
      </c>
      <c r="E166" s="64" t="s">
        <v>45</v>
      </c>
      <c r="F166" s="65">
        <f t="shared" si="2"/>
        <v>1825000</v>
      </c>
    </row>
    <row r="167" spans="1:6" ht="24.6" customHeight="1" x14ac:dyDescent="0.2">
      <c r="A167" s="24" t="s">
        <v>241</v>
      </c>
      <c r="B167" s="63" t="s">
        <v>213</v>
      </c>
      <c r="C167" s="26" t="s">
        <v>444</v>
      </c>
      <c r="D167" s="27">
        <v>1825000</v>
      </c>
      <c r="E167" s="64" t="s">
        <v>45</v>
      </c>
      <c r="F167" s="65">
        <f t="shared" si="2"/>
        <v>1825000</v>
      </c>
    </row>
    <row r="168" spans="1:6" ht="36.950000000000003" customHeight="1" x14ac:dyDescent="0.2">
      <c r="A168" s="24" t="s">
        <v>243</v>
      </c>
      <c r="B168" s="63" t="s">
        <v>213</v>
      </c>
      <c r="C168" s="26" t="s">
        <v>445</v>
      </c>
      <c r="D168" s="27">
        <v>1825000</v>
      </c>
      <c r="E168" s="64" t="s">
        <v>45</v>
      </c>
      <c r="F168" s="65">
        <f t="shared" si="2"/>
        <v>1825000</v>
      </c>
    </row>
    <row r="169" spans="1:6" x14ac:dyDescent="0.2">
      <c r="A169" s="24" t="s">
        <v>245</v>
      </c>
      <c r="B169" s="63" t="s">
        <v>213</v>
      </c>
      <c r="C169" s="26" t="s">
        <v>446</v>
      </c>
      <c r="D169" s="27">
        <v>1825000</v>
      </c>
      <c r="E169" s="64" t="s">
        <v>45</v>
      </c>
      <c r="F169" s="65">
        <f t="shared" si="2"/>
        <v>1825000</v>
      </c>
    </row>
    <row r="170" spans="1:6" x14ac:dyDescent="0.2">
      <c r="A170" s="24" t="s">
        <v>447</v>
      </c>
      <c r="B170" s="63" t="s">
        <v>213</v>
      </c>
      <c r="C170" s="26" t="s">
        <v>448</v>
      </c>
      <c r="D170" s="27">
        <v>44656000</v>
      </c>
      <c r="E170" s="64">
        <v>4363862.6500000004</v>
      </c>
      <c r="F170" s="65">
        <f t="shared" si="2"/>
        <v>40292137.350000001</v>
      </c>
    </row>
    <row r="171" spans="1:6" ht="36.950000000000003" customHeight="1" x14ac:dyDescent="0.2">
      <c r="A171" s="24" t="s">
        <v>449</v>
      </c>
      <c r="B171" s="63" t="s">
        <v>213</v>
      </c>
      <c r="C171" s="26" t="s">
        <v>450</v>
      </c>
      <c r="D171" s="27">
        <v>44656000</v>
      </c>
      <c r="E171" s="64">
        <v>4363862.6500000004</v>
      </c>
      <c r="F171" s="65">
        <f t="shared" si="2"/>
        <v>40292137.350000001</v>
      </c>
    </row>
    <row r="172" spans="1:6" ht="49.15" customHeight="1" x14ac:dyDescent="0.2">
      <c r="A172" s="51" t="s">
        <v>451</v>
      </c>
      <c r="B172" s="52" t="s">
        <v>213</v>
      </c>
      <c r="C172" s="53" t="s">
        <v>452</v>
      </c>
      <c r="D172" s="54">
        <v>36598600</v>
      </c>
      <c r="E172" s="55">
        <v>3009336.38</v>
      </c>
      <c r="F172" s="56">
        <f t="shared" si="2"/>
        <v>33589263.619999997</v>
      </c>
    </row>
    <row r="173" spans="1:6" ht="110.65" customHeight="1" x14ac:dyDescent="0.2">
      <c r="A173" s="66" t="s">
        <v>453</v>
      </c>
      <c r="B173" s="63" t="s">
        <v>213</v>
      </c>
      <c r="C173" s="26" t="s">
        <v>454</v>
      </c>
      <c r="D173" s="27">
        <v>36598600</v>
      </c>
      <c r="E173" s="64">
        <v>3009336.38</v>
      </c>
      <c r="F173" s="65">
        <f t="shared" si="2"/>
        <v>33589263.619999997</v>
      </c>
    </row>
    <row r="174" spans="1:6" ht="24.6" customHeight="1" x14ac:dyDescent="0.2">
      <c r="A174" s="24" t="s">
        <v>241</v>
      </c>
      <c r="B174" s="63" t="s">
        <v>213</v>
      </c>
      <c r="C174" s="26" t="s">
        <v>455</v>
      </c>
      <c r="D174" s="27">
        <v>36598600</v>
      </c>
      <c r="E174" s="64">
        <v>3009336.38</v>
      </c>
      <c r="F174" s="65">
        <f t="shared" si="2"/>
        <v>33589263.619999997</v>
      </c>
    </row>
    <row r="175" spans="1:6" ht="36.950000000000003" customHeight="1" x14ac:dyDescent="0.2">
      <c r="A175" s="24" t="s">
        <v>243</v>
      </c>
      <c r="B175" s="63" t="s">
        <v>213</v>
      </c>
      <c r="C175" s="26" t="s">
        <v>456</v>
      </c>
      <c r="D175" s="27">
        <v>36598600</v>
      </c>
      <c r="E175" s="64">
        <v>3009336.38</v>
      </c>
      <c r="F175" s="65">
        <f t="shared" si="2"/>
        <v>33589263.619999997</v>
      </c>
    </row>
    <row r="176" spans="1:6" x14ac:dyDescent="0.2">
      <c r="A176" s="24" t="s">
        <v>245</v>
      </c>
      <c r="B176" s="63" t="s">
        <v>213</v>
      </c>
      <c r="C176" s="26" t="s">
        <v>457</v>
      </c>
      <c r="D176" s="27">
        <v>36598600</v>
      </c>
      <c r="E176" s="64">
        <v>3009336.38</v>
      </c>
      <c r="F176" s="65">
        <f t="shared" si="2"/>
        <v>33589263.619999997</v>
      </c>
    </row>
    <row r="177" spans="1:6" ht="36.950000000000003" customHeight="1" x14ac:dyDescent="0.2">
      <c r="A177" s="51" t="s">
        <v>458</v>
      </c>
      <c r="B177" s="52" t="s">
        <v>213</v>
      </c>
      <c r="C177" s="53" t="s">
        <v>459</v>
      </c>
      <c r="D177" s="54">
        <v>8057400</v>
      </c>
      <c r="E177" s="55">
        <v>1354526.27</v>
      </c>
      <c r="F177" s="56">
        <f t="shared" si="2"/>
        <v>6702873.7300000004</v>
      </c>
    </row>
    <row r="178" spans="1:6" ht="98.45" customHeight="1" x14ac:dyDescent="0.2">
      <c r="A178" s="66" t="s">
        <v>460</v>
      </c>
      <c r="B178" s="63" t="s">
        <v>213</v>
      </c>
      <c r="C178" s="26" t="s">
        <v>461</v>
      </c>
      <c r="D178" s="27">
        <v>8057400</v>
      </c>
      <c r="E178" s="64">
        <v>1354526.27</v>
      </c>
      <c r="F178" s="65">
        <f t="shared" si="2"/>
        <v>6702873.7300000004</v>
      </c>
    </row>
    <row r="179" spans="1:6" ht="24.6" customHeight="1" x14ac:dyDescent="0.2">
      <c r="A179" s="24" t="s">
        <v>241</v>
      </c>
      <c r="B179" s="63" t="s">
        <v>213</v>
      </c>
      <c r="C179" s="26" t="s">
        <v>462</v>
      </c>
      <c r="D179" s="27">
        <v>8057400</v>
      </c>
      <c r="E179" s="64">
        <v>1354526.27</v>
      </c>
      <c r="F179" s="65">
        <f t="shared" si="2"/>
        <v>6702873.7300000004</v>
      </c>
    </row>
    <row r="180" spans="1:6" ht="36.950000000000003" customHeight="1" x14ac:dyDescent="0.2">
      <c r="A180" s="24" t="s">
        <v>243</v>
      </c>
      <c r="B180" s="63" t="s">
        <v>213</v>
      </c>
      <c r="C180" s="26" t="s">
        <v>463</v>
      </c>
      <c r="D180" s="27">
        <v>8057400</v>
      </c>
      <c r="E180" s="64">
        <v>1354526.27</v>
      </c>
      <c r="F180" s="65">
        <f t="shared" si="2"/>
        <v>6702873.7300000004</v>
      </c>
    </row>
    <row r="181" spans="1:6" x14ac:dyDescent="0.2">
      <c r="A181" s="24" t="s">
        <v>245</v>
      </c>
      <c r="B181" s="63" t="s">
        <v>213</v>
      </c>
      <c r="C181" s="26" t="s">
        <v>464</v>
      </c>
      <c r="D181" s="27">
        <v>8057400</v>
      </c>
      <c r="E181" s="64">
        <v>1354526.27</v>
      </c>
      <c r="F181" s="65">
        <f t="shared" si="2"/>
        <v>6702873.7300000004</v>
      </c>
    </row>
    <row r="182" spans="1:6" ht="24.6" customHeight="1" x14ac:dyDescent="0.2">
      <c r="A182" s="24" t="s">
        <v>465</v>
      </c>
      <c r="B182" s="63" t="s">
        <v>213</v>
      </c>
      <c r="C182" s="26" t="s">
        <v>466</v>
      </c>
      <c r="D182" s="27">
        <v>301000</v>
      </c>
      <c r="E182" s="64">
        <v>57000</v>
      </c>
      <c r="F182" s="65">
        <f t="shared" si="2"/>
        <v>244000</v>
      </c>
    </row>
    <row r="183" spans="1:6" ht="36.950000000000003" customHeight="1" x14ac:dyDescent="0.2">
      <c r="A183" s="24" t="s">
        <v>323</v>
      </c>
      <c r="B183" s="63" t="s">
        <v>213</v>
      </c>
      <c r="C183" s="26" t="s">
        <v>467</v>
      </c>
      <c r="D183" s="27">
        <v>300000</v>
      </c>
      <c r="E183" s="64">
        <v>57000</v>
      </c>
      <c r="F183" s="65">
        <f t="shared" si="2"/>
        <v>243000</v>
      </c>
    </row>
    <row r="184" spans="1:6" ht="24.6" customHeight="1" x14ac:dyDescent="0.2">
      <c r="A184" s="51" t="s">
        <v>468</v>
      </c>
      <c r="B184" s="52" t="s">
        <v>213</v>
      </c>
      <c r="C184" s="53" t="s">
        <v>469</v>
      </c>
      <c r="D184" s="54">
        <v>300000</v>
      </c>
      <c r="E184" s="55">
        <v>57000</v>
      </c>
      <c r="F184" s="56">
        <f t="shared" si="2"/>
        <v>243000</v>
      </c>
    </row>
    <row r="185" spans="1:6" ht="73.7" customHeight="1" x14ac:dyDescent="0.2">
      <c r="A185" s="24" t="s">
        <v>470</v>
      </c>
      <c r="B185" s="63" t="s">
        <v>213</v>
      </c>
      <c r="C185" s="26" t="s">
        <v>471</v>
      </c>
      <c r="D185" s="27">
        <v>300000</v>
      </c>
      <c r="E185" s="64">
        <v>57000</v>
      </c>
      <c r="F185" s="65">
        <f t="shared" si="2"/>
        <v>243000</v>
      </c>
    </row>
    <row r="186" spans="1:6" ht="24.6" customHeight="1" x14ac:dyDescent="0.2">
      <c r="A186" s="24" t="s">
        <v>241</v>
      </c>
      <c r="B186" s="63" t="s">
        <v>213</v>
      </c>
      <c r="C186" s="26" t="s">
        <v>472</v>
      </c>
      <c r="D186" s="27">
        <v>300000</v>
      </c>
      <c r="E186" s="64">
        <v>57000</v>
      </c>
      <c r="F186" s="65">
        <f t="shared" si="2"/>
        <v>243000</v>
      </c>
    </row>
    <row r="187" spans="1:6" ht="36.950000000000003" customHeight="1" x14ac:dyDescent="0.2">
      <c r="A187" s="24" t="s">
        <v>243</v>
      </c>
      <c r="B187" s="63" t="s">
        <v>213</v>
      </c>
      <c r="C187" s="26" t="s">
        <v>473</v>
      </c>
      <c r="D187" s="27">
        <v>300000</v>
      </c>
      <c r="E187" s="64">
        <v>57000</v>
      </c>
      <c r="F187" s="65">
        <f t="shared" si="2"/>
        <v>243000</v>
      </c>
    </row>
    <row r="188" spans="1:6" ht="49.15" customHeight="1" x14ac:dyDescent="0.2">
      <c r="A188" s="24" t="s">
        <v>474</v>
      </c>
      <c r="B188" s="63" t="s">
        <v>213</v>
      </c>
      <c r="C188" s="26" t="s">
        <v>475</v>
      </c>
      <c r="D188" s="27">
        <v>300000</v>
      </c>
      <c r="E188" s="64">
        <v>57000</v>
      </c>
      <c r="F188" s="65">
        <f t="shared" si="2"/>
        <v>243000</v>
      </c>
    </row>
    <row r="189" spans="1:6" ht="36.950000000000003" customHeight="1" x14ac:dyDescent="0.2">
      <c r="A189" s="24" t="s">
        <v>476</v>
      </c>
      <c r="B189" s="63" t="s">
        <v>213</v>
      </c>
      <c r="C189" s="26" t="s">
        <v>477</v>
      </c>
      <c r="D189" s="27">
        <v>1000</v>
      </c>
      <c r="E189" s="64" t="s">
        <v>45</v>
      </c>
      <c r="F189" s="65">
        <f t="shared" si="2"/>
        <v>1000</v>
      </c>
    </row>
    <row r="190" spans="1:6" ht="36.950000000000003" customHeight="1" x14ac:dyDescent="0.2">
      <c r="A190" s="51" t="s">
        <v>478</v>
      </c>
      <c r="B190" s="52" t="s">
        <v>213</v>
      </c>
      <c r="C190" s="53" t="s">
        <v>479</v>
      </c>
      <c r="D190" s="54">
        <v>1000</v>
      </c>
      <c r="E190" s="55" t="s">
        <v>45</v>
      </c>
      <c r="F190" s="56">
        <f t="shared" si="2"/>
        <v>1000</v>
      </c>
    </row>
    <row r="191" spans="1:6" ht="110.65" customHeight="1" x14ac:dyDescent="0.2">
      <c r="A191" s="66" t="s">
        <v>480</v>
      </c>
      <c r="B191" s="63" t="s">
        <v>213</v>
      </c>
      <c r="C191" s="26" t="s">
        <v>481</v>
      </c>
      <c r="D191" s="27">
        <v>1000</v>
      </c>
      <c r="E191" s="64" t="s">
        <v>45</v>
      </c>
      <c r="F191" s="65">
        <f t="shared" si="2"/>
        <v>1000</v>
      </c>
    </row>
    <row r="192" spans="1:6" ht="24.6" customHeight="1" x14ac:dyDescent="0.2">
      <c r="A192" s="24" t="s">
        <v>241</v>
      </c>
      <c r="B192" s="63" t="s">
        <v>213</v>
      </c>
      <c r="C192" s="26" t="s">
        <v>482</v>
      </c>
      <c r="D192" s="27">
        <v>1000</v>
      </c>
      <c r="E192" s="64" t="s">
        <v>45</v>
      </c>
      <c r="F192" s="65">
        <f t="shared" si="2"/>
        <v>1000</v>
      </c>
    </row>
    <row r="193" spans="1:6" ht="36.950000000000003" customHeight="1" x14ac:dyDescent="0.2">
      <c r="A193" s="24" t="s">
        <v>243</v>
      </c>
      <c r="B193" s="63" t="s">
        <v>213</v>
      </c>
      <c r="C193" s="26" t="s">
        <v>483</v>
      </c>
      <c r="D193" s="27">
        <v>1000</v>
      </c>
      <c r="E193" s="64" t="s">
        <v>45</v>
      </c>
      <c r="F193" s="65">
        <f t="shared" si="2"/>
        <v>1000</v>
      </c>
    </row>
    <row r="194" spans="1:6" x14ac:dyDescent="0.2">
      <c r="A194" s="24" t="s">
        <v>245</v>
      </c>
      <c r="B194" s="63" t="s">
        <v>213</v>
      </c>
      <c r="C194" s="26" t="s">
        <v>484</v>
      </c>
      <c r="D194" s="27">
        <v>1000</v>
      </c>
      <c r="E194" s="64" t="s">
        <v>45</v>
      </c>
      <c r="F194" s="65">
        <f t="shared" si="2"/>
        <v>1000</v>
      </c>
    </row>
    <row r="195" spans="1:6" x14ac:dyDescent="0.2">
      <c r="A195" s="24" t="s">
        <v>485</v>
      </c>
      <c r="B195" s="63" t="s">
        <v>213</v>
      </c>
      <c r="C195" s="26" t="s">
        <v>486</v>
      </c>
      <c r="D195" s="27">
        <v>665394574.88999999</v>
      </c>
      <c r="E195" s="64">
        <v>7372547.7400000002</v>
      </c>
      <c r="F195" s="65">
        <f t="shared" si="2"/>
        <v>658022027.14999998</v>
      </c>
    </row>
    <row r="196" spans="1:6" x14ac:dyDescent="0.2">
      <c r="A196" s="24" t="s">
        <v>487</v>
      </c>
      <c r="B196" s="63" t="s">
        <v>213</v>
      </c>
      <c r="C196" s="26" t="s">
        <v>488</v>
      </c>
      <c r="D196" s="27">
        <v>7271974.8899999997</v>
      </c>
      <c r="E196" s="64">
        <v>2832368.55</v>
      </c>
      <c r="F196" s="65">
        <f t="shared" si="2"/>
        <v>4439606.34</v>
      </c>
    </row>
    <row r="197" spans="1:6" ht="49.15" customHeight="1" x14ac:dyDescent="0.2">
      <c r="A197" s="24" t="s">
        <v>489</v>
      </c>
      <c r="B197" s="63" t="s">
        <v>213</v>
      </c>
      <c r="C197" s="26" t="s">
        <v>490</v>
      </c>
      <c r="D197" s="27">
        <v>7271974.8899999997</v>
      </c>
      <c r="E197" s="64">
        <v>2832368.55</v>
      </c>
      <c r="F197" s="65">
        <f t="shared" si="2"/>
        <v>4439606.34</v>
      </c>
    </row>
    <row r="198" spans="1:6" ht="24.6" customHeight="1" x14ac:dyDescent="0.2">
      <c r="A198" s="51" t="s">
        <v>491</v>
      </c>
      <c r="B198" s="52" t="s">
        <v>213</v>
      </c>
      <c r="C198" s="53" t="s">
        <v>492</v>
      </c>
      <c r="D198" s="54">
        <v>7271974.8899999997</v>
      </c>
      <c r="E198" s="55">
        <v>2832368.55</v>
      </c>
      <c r="F198" s="56">
        <f t="shared" si="2"/>
        <v>4439606.34</v>
      </c>
    </row>
    <row r="199" spans="1:6" ht="123" customHeight="1" x14ac:dyDescent="0.2">
      <c r="A199" s="66" t="s">
        <v>493</v>
      </c>
      <c r="B199" s="63" t="s">
        <v>213</v>
      </c>
      <c r="C199" s="26" t="s">
        <v>494</v>
      </c>
      <c r="D199" s="27">
        <v>42274.89</v>
      </c>
      <c r="E199" s="64">
        <v>10547.49</v>
      </c>
      <c r="F199" s="65">
        <f t="shared" si="2"/>
        <v>31727.4</v>
      </c>
    </row>
    <row r="200" spans="1:6" ht="36.950000000000003" customHeight="1" x14ac:dyDescent="0.2">
      <c r="A200" s="24" t="s">
        <v>495</v>
      </c>
      <c r="B200" s="63" t="s">
        <v>213</v>
      </c>
      <c r="C200" s="26" t="s">
        <v>496</v>
      </c>
      <c r="D200" s="27">
        <v>42274.89</v>
      </c>
      <c r="E200" s="64">
        <v>10547.49</v>
      </c>
      <c r="F200" s="65">
        <f t="shared" si="2"/>
        <v>31727.4</v>
      </c>
    </row>
    <row r="201" spans="1:6" ht="36.950000000000003" customHeight="1" x14ac:dyDescent="0.2">
      <c r="A201" s="24" t="s">
        <v>497</v>
      </c>
      <c r="B201" s="63" t="s">
        <v>213</v>
      </c>
      <c r="C201" s="26" t="s">
        <v>498</v>
      </c>
      <c r="D201" s="27">
        <v>42274.89</v>
      </c>
      <c r="E201" s="64">
        <v>10547.49</v>
      </c>
      <c r="F201" s="65">
        <f t="shared" si="2"/>
        <v>31727.4</v>
      </c>
    </row>
    <row r="202" spans="1:6" ht="49.15" customHeight="1" x14ac:dyDescent="0.2">
      <c r="A202" s="24" t="s">
        <v>499</v>
      </c>
      <c r="B202" s="63" t="s">
        <v>213</v>
      </c>
      <c r="C202" s="26" t="s">
        <v>500</v>
      </c>
      <c r="D202" s="27">
        <v>42274.89</v>
      </c>
      <c r="E202" s="64">
        <v>10547.49</v>
      </c>
      <c r="F202" s="65">
        <f t="shared" si="2"/>
        <v>31727.4</v>
      </c>
    </row>
    <row r="203" spans="1:6" ht="98.45" customHeight="1" x14ac:dyDescent="0.2">
      <c r="A203" s="66" t="s">
        <v>501</v>
      </c>
      <c r="B203" s="63" t="s">
        <v>213</v>
      </c>
      <c r="C203" s="26" t="s">
        <v>502</v>
      </c>
      <c r="D203" s="27">
        <v>250000</v>
      </c>
      <c r="E203" s="64">
        <v>103313.91</v>
      </c>
      <c r="F203" s="65">
        <f t="shared" si="2"/>
        <v>146686.09</v>
      </c>
    </row>
    <row r="204" spans="1:6" ht="24.6" customHeight="1" x14ac:dyDescent="0.2">
      <c r="A204" s="24" t="s">
        <v>241</v>
      </c>
      <c r="B204" s="63" t="s">
        <v>213</v>
      </c>
      <c r="C204" s="26" t="s">
        <v>503</v>
      </c>
      <c r="D204" s="27">
        <v>250000</v>
      </c>
      <c r="E204" s="64">
        <v>103313.91</v>
      </c>
      <c r="F204" s="65">
        <f t="shared" si="2"/>
        <v>146686.09</v>
      </c>
    </row>
    <row r="205" spans="1:6" ht="36.950000000000003" customHeight="1" x14ac:dyDescent="0.2">
      <c r="A205" s="24" t="s">
        <v>243</v>
      </c>
      <c r="B205" s="63" t="s">
        <v>213</v>
      </c>
      <c r="C205" s="26" t="s">
        <v>504</v>
      </c>
      <c r="D205" s="27">
        <v>250000</v>
      </c>
      <c r="E205" s="64">
        <v>103313.91</v>
      </c>
      <c r="F205" s="65">
        <f t="shared" si="2"/>
        <v>146686.09</v>
      </c>
    </row>
    <row r="206" spans="1:6" x14ac:dyDescent="0.2">
      <c r="A206" s="24" t="s">
        <v>245</v>
      </c>
      <c r="B206" s="63" t="s">
        <v>213</v>
      </c>
      <c r="C206" s="26" t="s">
        <v>505</v>
      </c>
      <c r="D206" s="27">
        <v>250000</v>
      </c>
      <c r="E206" s="64">
        <v>103313.91</v>
      </c>
      <c r="F206" s="65">
        <f t="shared" si="2"/>
        <v>146686.09</v>
      </c>
    </row>
    <row r="207" spans="1:6" ht="135.19999999999999" customHeight="1" x14ac:dyDescent="0.2">
      <c r="A207" s="66" t="s">
        <v>506</v>
      </c>
      <c r="B207" s="63" t="s">
        <v>213</v>
      </c>
      <c r="C207" s="26" t="s">
        <v>507</v>
      </c>
      <c r="D207" s="27">
        <v>6679700</v>
      </c>
      <c r="E207" s="64">
        <v>2662419.87</v>
      </c>
      <c r="F207" s="65">
        <f t="shared" ref="F207:F270" si="3">IF(OR(D207="-",IF(E207="-",0,E207)&gt;=IF(D207="-",0,D207)),"-",IF(D207="-",0,D207)-IF(E207="-",0,E207))</f>
        <v>4017280.13</v>
      </c>
    </row>
    <row r="208" spans="1:6" x14ac:dyDescent="0.2">
      <c r="A208" s="24" t="s">
        <v>260</v>
      </c>
      <c r="B208" s="63" t="s">
        <v>213</v>
      </c>
      <c r="C208" s="26" t="s">
        <v>508</v>
      </c>
      <c r="D208" s="27">
        <v>6679700</v>
      </c>
      <c r="E208" s="64">
        <v>2662419.87</v>
      </c>
      <c r="F208" s="65">
        <f t="shared" si="3"/>
        <v>4017280.13</v>
      </c>
    </row>
    <row r="209" spans="1:6" x14ac:dyDescent="0.2">
      <c r="A209" s="24" t="s">
        <v>262</v>
      </c>
      <c r="B209" s="63" t="s">
        <v>213</v>
      </c>
      <c r="C209" s="26" t="s">
        <v>509</v>
      </c>
      <c r="D209" s="27">
        <v>6679700</v>
      </c>
      <c r="E209" s="64">
        <v>2662419.87</v>
      </c>
      <c r="F209" s="65">
        <f t="shared" si="3"/>
        <v>4017280.13</v>
      </c>
    </row>
    <row r="210" spans="1:6" x14ac:dyDescent="0.2">
      <c r="A210" s="24" t="s">
        <v>398</v>
      </c>
      <c r="B210" s="63" t="s">
        <v>213</v>
      </c>
      <c r="C210" s="26" t="s">
        <v>510</v>
      </c>
      <c r="D210" s="27">
        <v>6679700</v>
      </c>
      <c r="E210" s="64">
        <v>2662419.87</v>
      </c>
      <c r="F210" s="65">
        <f t="shared" si="3"/>
        <v>4017280.13</v>
      </c>
    </row>
    <row r="211" spans="1:6" ht="110.65" customHeight="1" x14ac:dyDescent="0.2">
      <c r="A211" s="66" t="s">
        <v>511</v>
      </c>
      <c r="B211" s="63" t="s">
        <v>213</v>
      </c>
      <c r="C211" s="26" t="s">
        <v>512</v>
      </c>
      <c r="D211" s="27">
        <v>300000</v>
      </c>
      <c r="E211" s="64">
        <v>56087.28</v>
      </c>
      <c r="F211" s="65">
        <f t="shared" si="3"/>
        <v>243912.72</v>
      </c>
    </row>
    <row r="212" spans="1:6" ht="24.6" customHeight="1" x14ac:dyDescent="0.2">
      <c r="A212" s="24" t="s">
        <v>241</v>
      </c>
      <c r="B212" s="63" t="s">
        <v>213</v>
      </c>
      <c r="C212" s="26" t="s">
        <v>513</v>
      </c>
      <c r="D212" s="27">
        <v>300000</v>
      </c>
      <c r="E212" s="64">
        <v>56087.28</v>
      </c>
      <c r="F212" s="65">
        <f t="shared" si="3"/>
        <v>243912.72</v>
      </c>
    </row>
    <row r="213" spans="1:6" ht="36.950000000000003" customHeight="1" x14ac:dyDescent="0.2">
      <c r="A213" s="24" t="s">
        <v>243</v>
      </c>
      <c r="B213" s="63" t="s">
        <v>213</v>
      </c>
      <c r="C213" s="26" t="s">
        <v>514</v>
      </c>
      <c r="D213" s="27">
        <v>300000</v>
      </c>
      <c r="E213" s="64">
        <v>56087.28</v>
      </c>
      <c r="F213" s="65">
        <f t="shared" si="3"/>
        <v>243912.72</v>
      </c>
    </row>
    <row r="214" spans="1:6" x14ac:dyDescent="0.2">
      <c r="A214" s="24" t="s">
        <v>245</v>
      </c>
      <c r="B214" s="63" t="s">
        <v>213</v>
      </c>
      <c r="C214" s="26" t="s">
        <v>515</v>
      </c>
      <c r="D214" s="27">
        <v>300000</v>
      </c>
      <c r="E214" s="64">
        <v>56087.28</v>
      </c>
      <c r="F214" s="65">
        <f t="shared" si="3"/>
        <v>243912.72</v>
      </c>
    </row>
    <row r="215" spans="1:6" x14ac:dyDescent="0.2">
      <c r="A215" s="24" t="s">
        <v>516</v>
      </c>
      <c r="B215" s="63" t="s">
        <v>213</v>
      </c>
      <c r="C215" s="26" t="s">
        <v>517</v>
      </c>
      <c r="D215" s="27">
        <v>630620300</v>
      </c>
      <c r="E215" s="64">
        <v>36826.400000000001</v>
      </c>
      <c r="F215" s="65">
        <f t="shared" si="3"/>
        <v>630583473.60000002</v>
      </c>
    </row>
    <row r="216" spans="1:6" ht="49.15" customHeight="1" x14ac:dyDescent="0.2">
      <c r="A216" s="24" t="s">
        <v>489</v>
      </c>
      <c r="B216" s="63" t="s">
        <v>213</v>
      </c>
      <c r="C216" s="26" t="s">
        <v>518</v>
      </c>
      <c r="D216" s="27">
        <v>630620300</v>
      </c>
      <c r="E216" s="64">
        <v>36826.400000000001</v>
      </c>
      <c r="F216" s="65">
        <f t="shared" si="3"/>
        <v>630583473.60000002</v>
      </c>
    </row>
    <row r="217" spans="1:6" ht="24.6" customHeight="1" x14ac:dyDescent="0.2">
      <c r="A217" s="51" t="s">
        <v>519</v>
      </c>
      <c r="B217" s="52" t="s">
        <v>213</v>
      </c>
      <c r="C217" s="53" t="s">
        <v>520</v>
      </c>
      <c r="D217" s="54">
        <v>630620300</v>
      </c>
      <c r="E217" s="55">
        <v>36826.400000000001</v>
      </c>
      <c r="F217" s="56">
        <f t="shared" si="3"/>
        <v>630583473.60000002</v>
      </c>
    </row>
    <row r="218" spans="1:6" ht="123" customHeight="1" x14ac:dyDescent="0.2">
      <c r="A218" s="66" t="s">
        <v>521</v>
      </c>
      <c r="B218" s="63" t="s">
        <v>213</v>
      </c>
      <c r="C218" s="26" t="s">
        <v>522</v>
      </c>
      <c r="D218" s="27">
        <v>8344400</v>
      </c>
      <c r="E218" s="64" t="s">
        <v>45</v>
      </c>
      <c r="F218" s="65">
        <f t="shared" si="3"/>
        <v>8344400</v>
      </c>
    </row>
    <row r="219" spans="1:6" ht="24.6" customHeight="1" x14ac:dyDescent="0.2">
      <c r="A219" s="24" t="s">
        <v>241</v>
      </c>
      <c r="B219" s="63" t="s">
        <v>213</v>
      </c>
      <c r="C219" s="26" t="s">
        <v>523</v>
      </c>
      <c r="D219" s="27">
        <v>8344400</v>
      </c>
      <c r="E219" s="64" t="s">
        <v>45</v>
      </c>
      <c r="F219" s="65">
        <f t="shared" si="3"/>
        <v>8344400</v>
      </c>
    </row>
    <row r="220" spans="1:6" ht="36.950000000000003" customHeight="1" x14ac:dyDescent="0.2">
      <c r="A220" s="24" t="s">
        <v>243</v>
      </c>
      <c r="B220" s="63" t="s">
        <v>213</v>
      </c>
      <c r="C220" s="26" t="s">
        <v>524</v>
      </c>
      <c r="D220" s="27">
        <v>8344400</v>
      </c>
      <c r="E220" s="64" t="s">
        <v>45</v>
      </c>
      <c r="F220" s="65">
        <f t="shared" si="3"/>
        <v>8344400</v>
      </c>
    </row>
    <row r="221" spans="1:6" x14ac:dyDescent="0.2">
      <c r="A221" s="24" t="s">
        <v>245</v>
      </c>
      <c r="B221" s="63" t="s">
        <v>213</v>
      </c>
      <c r="C221" s="26" t="s">
        <v>525</v>
      </c>
      <c r="D221" s="27">
        <v>8344400</v>
      </c>
      <c r="E221" s="64" t="s">
        <v>45</v>
      </c>
      <c r="F221" s="65">
        <f t="shared" si="3"/>
        <v>8344400</v>
      </c>
    </row>
    <row r="222" spans="1:6" ht="110.65" customHeight="1" x14ac:dyDescent="0.2">
      <c r="A222" s="66" t="s">
        <v>526</v>
      </c>
      <c r="B222" s="63" t="s">
        <v>213</v>
      </c>
      <c r="C222" s="26" t="s">
        <v>527</v>
      </c>
      <c r="D222" s="27">
        <v>650000</v>
      </c>
      <c r="E222" s="64">
        <v>3</v>
      </c>
      <c r="F222" s="65">
        <f t="shared" si="3"/>
        <v>649997</v>
      </c>
    </row>
    <row r="223" spans="1:6" ht="24.6" customHeight="1" x14ac:dyDescent="0.2">
      <c r="A223" s="24" t="s">
        <v>241</v>
      </c>
      <c r="B223" s="63" t="s">
        <v>213</v>
      </c>
      <c r="C223" s="26" t="s">
        <v>528</v>
      </c>
      <c r="D223" s="27">
        <v>650000</v>
      </c>
      <c r="E223" s="64">
        <v>3</v>
      </c>
      <c r="F223" s="65">
        <f t="shared" si="3"/>
        <v>649997</v>
      </c>
    </row>
    <row r="224" spans="1:6" ht="36.950000000000003" customHeight="1" x14ac:dyDescent="0.2">
      <c r="A224" s="24" t="s">
        <v>243</v>
      </c>
      <c r="B224" s="63" t="s">
        <v>213</v>
      </c>
      <c r="C224" s="26" t="s">
        <v>529</v>
      </c>
      <c r="D224" s="27">
        <v>650000</v>
      </c>
      <c r="E224" s="64">
        <v>3</v>
      </c>
      <c r="F224" s="65">
        <f t="shared" si="3"/>
        <v>649997</v>
      </c>
    </row>
    <row r="225" spans="1:6" x14ac:dyDescent="0.2">
      <c r="A225" s="24" t="s">
        <v>245</v>
      </c>
      <c r="B225" s="63" t="s">
        <v>213</v>
      </c>
      <c r="C225" s="26" t="s">
        <v>530</v>
      </c>
      <c r="D225" s="27">
        <v>650000</v>
      </c>
      <c r="E225" s="64">
        <v>3</v>
      </c>
      <c r="F225" s="65">
        <f t="shared" si="3"/>
        <v>649997</v>
      </c>
    </row>
    <row r="226" spans="1:6" ht="123" customHeight="1" x14ac:dyDescent="0.2">
      <c r="A226" s="66" t="s">
        <v>531</v>
      </c>
      <c r="B226" s="63" t="s">
        <v>213</v>
      </c>
      <c r="C226" s="26" t="s">
        <v>532</v>
      </c>
      <c r="D226" s="27">
        <v>100000</v>
      </c>
      <c r="E226" s="64">
        <v>36823.4</v>
      </c>
      <c r="F226" s="65">
        <f t="shared" si="3"/>
        <v>63176.6</v>
      </c>
    </row>
    <row r="227" spans="1:6" ht="24.6" customHeight="1" x14ac:dyDescent="0.2">
      <c r="A227" s="24" t="s">
        <v>241</v>
      </c>
      <c r="B227" s="63" t="s">
        <v>213</v>
      </c>
      <c r="C227" s="26" t="s">
        <v>533</v>
      </c>
      <c r="D227" s="27">
        <v>100000</v>
      </c>
      <c r="E227" s="64">
        <v>36823.4</v>
      </c>
      <c r="F227" s="65">
        <f t="shared" si="3"/>
        <v>63176.6</v>
      </c>
    </row>
    <row r="228" spans="1:6" ht="36.950000000000003" customHeight="1" x14ac:dyDescent="0.2">
      <c r="A228" s="24" t="s">
        <v>243</v>
      </c>
      <c r="B228" s="63" t="s">
        <v>213</v>
      </c>
      <c r="C228" s="26" t="s">
        <v>534</v>
      </c>
      <c r="D228" s="27">
        <v>100000</v>
      </c>
      <c r="E228" s="64">
        <v>36823.4</v>
      </c>
      <c r="F228" s="65">
        <f t="shared" si="3"/>
        <v>63176.6</v>
      </c>
    </row>
    <row r="229" spans="1:6" x14ac:dyDescent="0.2">
      <c r="A229" s="24" t="s">
        <v>245</v>
      </c>
      <c r="B229" s="63" t="s">
        <v>213</v>
      </c>
      <c r="C229" s="26" t="s">
        <v>535</v>
      </c>
      <c r="D229" s="27">
        <v>100000</v>
      </c>
      <c r="E229" s="64">
        <v>36823.4</v>
      </c>
      <c r="F229" s="65">
        <f t="shared" si="3"/>
        <v>63176.6</v>
      </c>
    </row>
    <row r="230" spans="1:6" ht="86.1" customHeight="1" x14ac:dyDescent="0.2">
      <c r="A230" s="66" t="s">
        <v>536</v>
      </c>
      <c r="B230" s="63" t="s">
        <v>213</v>
      </c>
      <c r="C230" s="26" t="s">
        <v>537</v>
      </c>
      <c r="D230" s="27">
        <v>1233500</v>
      </c>
      <c r="E230" s="64" t="s">
        <v>45</v>
      </c>
      <c r="F230" s="65">
        <f t="shared" si="3"/>
        <v>1233500</v>
      </c>
    </row>
    <row r="231" spans="1:6" ht="24.6" customHeight="1" x14ac:dyDescent="0.2">
      <c r="A231" s="24" t="s">
        <v>241</v>
      </c>
      <c r="B231" s="63" t="s">
        <v>213</v>
      </c>
      <c r="C231" s="26" t="s">
        <v>538</v>
      </c>
      <c r="D231" s="27">
        <v>1233500</v>
      </c>
      <c r="E231" s="64" t="s">
        <v>45</v>
      </c>
      <c r="F231" s="65">
        <f t="shared" si="3"/>
        <v>1233500</v>
      </c>
    </row>
    <row r="232" spans="1:6" ht="36.950000000000003" customHeight="1" x14ac:dyDescent="0.2">
      <c r="A232" s="24" t="s">
        <v>243</v>
      </c>
      <c r="B232" s="63" t="s">
        <v>213</v>
      </c>
      <c r="C232" s="26" t="s">
        <v>539</v>
      </c>
      <c r="D232" s="27">
        <v>1233500</v>
      </c>
      <c r="E232" s="64" t="s">
        <v>45</v>
      </c>
      <c r="F232" s="65">
        <f t="shared" si="3"/>
        <v>1233500</v>
      </c>
    </row>
    <row r="233" spans="1:6" x14ac:dyDescent="0.2">
      <c r="A233" s="24" t="s">
        <v>245</v>
      </c>
      <c r="B233" s="63" t="s">
        <v>213</v>
      </c>
      <c r="C233" s="26" t="s">
        <v>540</v>
      </c>
      <c r="D233" s="27">
        <v>1233500</v>
      </c>
      <c r="E233" s="64" t="s">
        <v>45</v>
      </c>
      <c r="F233" s="65">
        <f t="shared" si="3"/>
        <v>1233500</v>
      </c>
    </row>
    <row r="234" spans="1:6" ht="135.19999999999999" customHeight="1" x14ac:dyDescent="0.2">
      <c r="A234" s="66" t="s">
        <v>541</v>
      </c>
      <c r="B234" s="63" t="s">
        <v>213</v>
      </c>
      <c r="C234" s="26" t="s">
        <v>542</v>
      </c>
      <c r="D234" s="27">
        <v>200000</v>
      </c>
      <c r="E234" s="64" t="s">
        <v>45</v>
      </c>
      <c r="F234" s="65">
        <f t="shared" si="3"/>
        <v>200000</v>
      </c>
    </row>
    <row r="235" spans="1:6" x14ac:dyDescent="0.2">
      <c r="A235" s="24" t="s">
        <v>260</v>
      </c>
      <c r="B235" s="63" t="s">
        <v>213</v>
      </c>
      <c r="C235" s="26" t="s">
        <v>543</v>
      </c>
      <c r="D235" s="27">
        <v>200000</v>
      </c>
      <c r="E235" s="64" t="s">
        <v>45</v>
      </c>
      <c r="F235" s="65">
        <f t="shared" si="3"/>
        <v>200000</v>
      </c>
    </row>
    <row r="236" spans="1:6" ht="49.15" customHeight="1" x14ac:dyDescent="0.2">
      <c r="A236" s="24" t="s">
        <v>544</v>
      </c>
      <c r="B236" s="63" t="s">
        <v>213</v>
      </c>
      <c r="C236" s="26" t="s">
        <v>545</v>
      </c>
      <c r="D236" s="27">
        <v>200000</v>
      </c>
      <c r="E236" s="64" t="s">
        <v>45</v>
      </c>
      <c r="F236" s="65">
        <f t="shared" si="3"/>
        <v>200000</v>
      </c>
    </row>
    <row r="237" spans="1:6" ht="49.15" customHeight="1" x14ac:dyDescent="0.2">
      <c r="A237" s="24" t="s">
        <v>499</v>
      </c>
      <c r="B237" s="63" t="s">
        <v>213</v>
      </c>
      <c r="C237" s="26" t="s">
        <v>546</v>
      </c>
      <c r="D237" s="27">
        <v>200000</v>
      </c>
      <c r="E237" s="64" t="s">
        <v>45</v>
      </c>
      <c r="F237" s="65">
        <f t="shared" si="3"/>
        <v>200000</v>
      </c>
    </row>
    <row r="238" spans="1:6" ht="172.15" customHeight="1" x14ac:dyDescent="0.2">
      <c r="A238" s="66" t="s">
        <v>547</v>
      </c>
      <c r="B238" s="63" t="s">
        <v>213</v>
      </c>
      <c r="C238" s="26" t="s">
        <v>548</v>
      </c>
      <c r="D238" s="27">
        <v>3575200</v>
      </c>
      <c r="E238" s="64" t="s">
        <v>45</v>
      </c>
      <c r="F238" s="65">
        <f t="shared" si="3"/>
        <v>3575200</v>
      </c>
    </row>
    <row r="239" spans="1:6" x14ac:dyDescent="0.2">
      <c r="A239" s="24" t="s">
        <v>260</v>
      </c>
      <c r="B239" s="63" t="s">
        <v>213</v>
      </c>
      <c r="C239" s="26" t="s">
        <v>549</v>
      </c>
      <c r="D239" s="27">
        <v>3575200</v>
      </c>
      <c r="E239" s="64" t="s">
        <v>45</v>
      </c>
      <c r="F239" s="65">
        <f t="shared" si="3"/>
        <v>3575200</v>
      </c>
    </row>
    <row r="240" spans="1:6" ht="49.15" customHeight="1" x14ac:dyDescent="0.2">
      <c r="A240" s="24" t="s">
        <v>544</v>
      </c>
      <c r="B240" s="63" t="s">
        <v>213</v>
      </c>
      <c r="C240" s="26" t="s">
        <v>550</v>
      </c>
      <c r="D240" s="27">
        <v>3575200</v>
      </c>
      <c r="E240" s="64" t="s">
        <v>45</v>
      </c>
      <c r="F240" s="65">
        <f t="shared" si="3"/>
        <v>3575200</v>
      </c>
    </row>
    <row r="241" spans="1:6" ht="49.15" customHeight="1" x14ac:dyDescent="0.2">
      <c r="A241" s="24" t="s">
        <v>499</v>
      </c>
      <c r="B241" s="63" t="s">
        <v>213</v>
      </c>
      <c r="C241" s="26" t="s">
        <v>551</v>
      </c>
      <c r="D241" s="27">
        <v>3575200</v>
      </c>
      <c r="E241" s="64" t="s">
        <v>45</v>
      </c>
      <c r="F241" s="65">
        <f t="shared" si="3"/>
        <v>3575200</v>
      </c>
    </row>
    <row r="242" spans="1:6" ht="98.45" customHeight="1" x14ac:dyDescent="0.2">
      <c r="A242" s="66" t="s">
        <v>552</v>
      </c>
      <c r="B242" s="63" t="s">
        <v>213</v>
      </c>
      <c r="C242" s="26" t="s">
        <v>553</v>
      </c>
      <c r="D242" s="27">
        <v>616517200</v>
      </c>
      <c r="E242" s="64" t="s">
        <v>45</v>
      </c>
      <c r="F242" s="65">
        <f t="shared" si="3"/>
        <v>616517200</v>
      </c>
    </row>
    <row r="243" spans="1:6" ht="24.6" customHeight="1" x14ac:dyDescent="0.2">
      <c r="A243" s="24" t="s">
        <v>554</v>
      </c>
      <c r="B243" s="63" t="s">
        <v>213</v>
      </c>
      <c r="C243" s="26" t="s">
        <v>555</v>
      </c>
      <c r="D243" s="27">
        <v>616517200</v>
      </c>
      <c r="E243" s="64" t="s">
        <v>45</v>
      </c>
      <c r="F243" s="65">
        <f t="shared" si="3"/>
        <v>616517200</v>
      </c>
    </row>
    <row r="244" spans="1:6" x14ac:dyDescent="0.2">
      <c r="A244" s="24" t="s">
        <v>556</v>
      </c>
      <c r="B244" s="63" t="s">
        <v>213</v>
      </c>
      <c r="C244" s="26" t="s">
        <v>557</v>
      </c>
      <c r="D244" s="27">
        <v>616517200</v>
      </c>
      <c r="E244" s="64" t="s">
        <v>45</v>
      </c>
      <c r="F244" s="65">
        <f t="shared" si="3"/>
        <v>616517200</v>
      </c>
    </row>
    <row r="245" spans="1:6" ht="36.950000000000003" customHeight="1" x14ac:dyDescent="0.2">
      <c r="A245" s="24" t="s">
        <v>558</v>
      </c>
      <c r="B245" s="63" t="s">
        <v>213</v>
      </c>
      <c r="C245" s="26" t="s">
        <v>559</v>
      </c>
      <c r="D245" s="27">
        <v>616517200</v>
      </c>
      <c r="E245" s="64" t="s">
        <v>45</v>
      </c>
      <c r="F245" s="65">
        <f t="shared" si="3"/>
        <v>616517200</v>
      </c>
    </row>
    <row r="246" spans="1:6" x14ac:dyDescent="0.2">
      <c r="A246" s="24" t="s">
        <v>560</v>
      </c>
      <c r="B246" s="63" t="s">
        <v>213</v>
      </c>
      <c r="C246" s="26" t="s">
        <v>561</v>
      </c>
      <c r="D246" s="27">
        <v>27502300</v>
      </c>
      <c r="E246" s="64">
        <v>4503352.79</v>
      </c>
      <c r="F246" s="65">
        <f t="shared" si="3"/>
        <v>22998947.210000001</v>
      </c>
    </row>
    <row r="247" spans="1:6" ht="49.15" customHeight="1" x14ac:dyDescent="0.2">
      <c r="A247" s="24" t="s">
        <v>489</v>
      </c>
      <c r="B247" s="63" t="s">
        <v>213</v>
      </c>
      <c r="C247" s="26" t="s">
        <v>562</v>
      </c>
      <c r="D247" s="27">
        <v>12749100</v>
      </c>
      <c r="E247" s="64">
        <v>1569514.47</v>
      </c>
      <c r="F247" s="65">
        <f t="shared" si="3"/>
        <v>11179585.529999999</v>
      </c>
    </row>
    <row r="248" spans="1:6" x14ac:dyDescent="0.2">
      <c r="A248" s="51" t="s">
        <v>563</v>
      </c>
      <c r="B248" s="52" t="s">
        <v>213</v>
      </c>
      <c r="C248" s="53" t="s">
        <v>564</v>
      </c>
      <c r="D248" s="54">
        <v>12749100</v>
      </c>
      <c r="E248" s="55">
        <v>1569514.47</v>
      </c>
      <c r="F248" s="56">
        <f t="shared" si="3"/>
        <v>11179585.529999999</v>
      </c>
    </row>
    <row r="249" spans="1:6" ht="86.1" customHeight="1" x14ac:dyDescent="0.2">
      <c r="A249" s="66" t="s">
        <v>565</v>
      </c>
      <c r="B249" s="63" t="s">
        <v>213</v>
      </c>
      <c r="C249" s="26" t="s">
        <v>566</v>
      </c>
      <c r="D249" s="27">
        <v>9749100</v>
      </c>
      <c r="E249" s="64">
        <v>1569514.47</v>
      </c>
      <c r="F249" s="65">
        <f t="shared" si="3"/>
        <v>8179585.5300000003</v>
      </c>
    </row>
    <row r="250" spans="1:6" ht="24.6" customHeight="1" x14ac:dyDescent="0.2">
      <c r="A250" s="24" t="s">
        <v>241</v>
      </c>
      <c r="B250" s="63" t="s">
        <v>213</v>
      </c>
      <c r="C250" s="26" t="s">
        <v>567</v>
      </c>
      <c r="D250" s="27">
        <v>9749100</v>
      </c>
      <c r="E250" s="64">
        <v>1569514.47</v>
      </c>
      <c r="F250" s="65">
        <f t="shared" si="3"/>
        <v>8179585.5300000003</v>
      </c>
    </row>
    <row r="251" spans="1:6" ht="36.950000000000003" customHeight="1" x14ac:dyDescent="0.2">
      <c r="A251" s="24" t="s">
        <v>243</v>
      </c>
      <c r="B251" s="63" t="s">
        <v>213</v>
      </c>
      <c r="C251" s="26" t="s">
        <v>568</v>
      </c>
      <c r="D251" s="27">
        <v>9749100</v>
      </c>
      <c r="E251" s="64">
        <v>1569514.47</v>
      </c>
      <c r="F251" s="65">
        <f t="shared" si="3"/>
        <v>8179585.5300000003</v>
      </c>
    </row>
    <row r="252" spans="1:6" x14ac:dyDescent="0.2">
      <c r="A252" s="24" t="s">
        <v>245</v>
      </c>
      <c r="B252" s="63" t="s">
        <v>213</v>
      </c>
      <c r="C252" s="26" t="s">
        <v>569</v>
      </c>
      <c r="D252" s="27">
        <v>9749100</v>
      </c>
      <c r="E252" s="64">
        <v>1569514.47</v>
      </c>
      <c r="F252" s="65">
        <f t="shared" si="3"/>
        <v>8179585.5300000003</v>
      </c>
    </row>
    <row r="253" spans="1:6" ht="61.5" customHeight="1" x14ac:dyDescent="0.2">
      <c r="A253" s="24" t="s">
        <v>570</v>
      </c>
      <c r="B253" s="63" t="s">
        <v>213</v>
      </c>
      <c r="C253" s="26" t="s">
        <v>571</v>
      </c>
      <c r="D253" s="27">
        <v>3000000</v>
      </c>
      <c r="E253" s="64" t="s">
        <v>45</v>
      </c>
      <c r="F253" s="65">
        <f t="shared" si="3"/>
        <v>3000000</v>
      </c>
    </row>
    <row r="254" spans="1:6" x14ac:dyDescent="0.2">
      <c r="A254" s="24" t="s">
        <v>260</v>
      </c>
      <c r="B254" s="63" t="s">
        <v>213</v>
      </c>
      <c r="C254" s="26" t="s">
        <v>572</v>
      </c>
      <c r="D254" s="27">
        <v>3000000</v>
      </c>
      <c r="E254" s="64" t="s">
        <v>45</v>
      </c>
      <c r="F254" s="65">
        <f t="shared" si="3"/>
        <v>3000000</v>
      </c>
    </row>
    <row r="255" spans="1:6" ht="49.15" customHeight="1" x14ac:dyDescent="0.2">
      <c r="A255" s="24" t="s">
        <v>544</v>
      </c>
      <c r="B255" s="63" t="s">
        <v>213</v>
      </c>
      <c r="C255" s="26" t="s">
        <v>573</v>
      </c>
      <c r="D255" s="27">
        <v>3000000</v>
      </c>
      <c r="E255" s="64" t="s">
        <v>45</v>
      </c>
      <c r="F255" s="65">
        <f t="shared" si="3"/>
        <v>3000000</v>
      </c>
    </row>
    <row r="256" spans="1:6" ht="49.15" customHeight="1" x14ac:dyDescent="0.2">
      <c r="A256" s="24" t="s">
        <v>499</v>
      </c>
      <c r="B256" s="63" t="s">
        <v>213</v>
      </c>
      <c r="C256" s="26" t="s">
        <v>574</v>
      </c>
      <c r="D256" s="27">
        <v>3000000</v>
      </c>
      <c r="E256" s="64" t="s">
        <v>45</v>
      </c>
      <c r="F256" s="65">
        <f t="shared" si="3"/>
        <v>3000000</v>
      </c>
    </row>
    <row r="257" spans="1:6" ht="36.950000000000003" customHeight="1" x14ac:dyDescent="0.2">
      <c r="A257" s="24" t="s">
        <v>449</v>
      </c>
      <c r="B257" s="63" t="s">
        <v>213</v>
      </c>
      <c r="C257" s="26" t="s">
        <v>575</v>
      </c>
      <c r="D257" s="27">
        <v>11800000</v>
      </c>
      <c r="E257" s="64">
        <v>2866244.19</v>
      </c>
      <c r="F257" s="65">
        <f t="shared" si="3"/>
        <v>8933755.8100000005</v>
      </c>
    </row>
    <row r="258" spans="1:6" ht="36.950000000000003" customHeight="1" x14ac:dyDescent="0.2">
      <c r="A258" s="51" t="s">
        <v>458</v>
      </c>
      <c r="B258" s="52" t="s">
        <v>213</v>
      </c>
      <c r="C258" s="53" t="s">
        <v>576</v>
      </c>
      <c r="D258" s="54">
        <v>11800000</v>
      </c>
      <c r="E258" s="55">
        <v>2866244.19</v>
      </c>
      <c r="F258" s="56">
        <f t="shared" si="3"/>
        <v>8933755.8100000005</v>
      </c>
    </row>
    <row r="259" spans="1:6" ht="86.1" customHeight="1" x14ac:dyDescent="0.2">
      <c r="A259" s="66" t="s">
        <v>577</v>
      </c>
      <c r="B259" s="63" t="s">
        <v>213</v>
      </c>
      <c r="C259" s="26" t="s">
        <v>578</v>
      </c>
      <c r="D259" s="27">
        <v>11800000</v>
      </c>
      <c r="E259" s="64">
        <v>2866244.19</v>
      </c>
      <c r="F259" s="65">
        <f t="shared" si="3"/>
        <v>8933755.8100000005</v>
      </c>
    </row>
    <row r="260" spans="1:6" ht="24.6" customHeight="1" x14ac:dyDescent="0.2">
      <c r="A260" s="24" t="s">
        <v>241</v>
      </c>
      <c r="B260" s="63" t="s">
        <v>213</v>
      </c>
      <c r="C260" s="26" t="s">
        <v>579</v>
      </c>
      <c r="D260" s="27">
        <v>11800000</v>
      </c>
      <c r="E260" s="64">
        <v>2866244.19</v>
      </c>
      <c r="F260" s="65">
        <f t="shared" si="3"/>
        <v>8933755.8100000005</v>
      </c>
    </row>
    <row r="261" spans="1:6" ht="36.950000000000003" customHeight="1" x14ac:dyDescent="0.2">
      <c r="A261" s="24" t="s">
        <v>243</v>
      </c>
      <c r="B261" s="63" t="s">
        <v>213</v>
      </c>
      <c r="C261" s="26" t="s">
        <v>580</v>
      </c>
      <c r="D261" s="27">
        <v>11800000</v>
      </c>
      <c r="E261" s="64">
        <v>2866244.19</v>
      </c>
      <c r="F261" s="65">
        <f t="shared" si="3"/>
        <v>8933755.8100000005</v>
      </c>
    </row>
    <row r="262" spans="1:6" x14ac:dyDescent="0.2">
      <c r="A262" s="24" t="s">
        <v>245</v>
      </c>
      <c r="B262" s="63" t="s">
        <v>213</v>
      </c>
      <c r="C262" s="26" t="s">
        <v>581</v>
      </c>
      <c r="D262" s="27">
        <v>1800000</v>
      </c>
      <c r="E262" s="64">
        <v>199213</v>
      </c>
      <c r="F262" s="65">
        <f t="shared" si="3"/>
        <v>1600787</v>
      </c>
    </row>
    <row r="263" spans="1:6" x14ac:dyDescent="0.2">
      <c r="A263" s="24" t="s">
        <v>247</v>
      </c>
      <c r="B263" s="63" t="s">
        <v>213</v>
      </c>
      <c r="C263" s="26" t="s">
        <v>582</v>
      </c>
      <c r="D263" s="27">
        <v>10000000</v>
      </c>
      <c r="E263" s="64">
        <v>2667031.19</v>
      </c>
      <c r="F263" s="65">
        <f t="shared" si="3"/>
        <v>7332968.8100000005</v>
      </c>
    </row>
    <row r="264" spans="1:6" ht="61.5" customHeight="1" x14ac:dyDescent="0.2">
      <c r="A264" s="24" t="s">
        <v>404</v>
      </c>
      <c r="B264" s="63" t="s">
        <v>213</v>
      </c>
      <c r="C264" s="26" t="s">
        <v>583</v>
      </c>
      <c r="D264" s="27">
        <v>150000</v>
      </c>
      <c r="E264" s="64" t="s">
        <v>45</v>
      </c>
      <c r="F264" s="65">
        <f t="shared" si="3"/>
        <v>150000</v>
      </c>
    </row>
    <row r="265" spans="1:6" ht="24.6" customHeight="1" x14ac:dyDescent="0.2">
      <c r="A265" s="51" t="s">
        <v>406</v>
      </c>
      <c r="B265" s="52" t="s">
        <v>213</v>
      </c>
      <c r="C265" s="53" t="s">
        <v>584</v>
      </c>
      <c r="D265" s="54">
        <v>150000</v>
      </c>
      <c r="E265" s="55" t="s">
        <v>45</v>
      </c>
      <c r="F265" s="56">
        <f t="shared" si="3"/>
        <v>150000</v>
      </c>
    </row>
    <row r="266" spans="1:6" ht="98.45" customHeight="1" x14ac:dyDescent="0.2">
      <c r="A266" s="66" t="s">
        <v>585</v>
      </c>
      <c r="B266" s="63" t="s">
        <v>213</v>
      </c>
      <c r="C266" s="26" t="s">
        <v>586</v>
      </c>
      <c r="D266" s="27">
        <v>150000</v>
      </c>
      <c r="E266" s="64" t="s">
        <v>45</v>
      </c>
      <c r="F266" s="65">
        <f t="shared" si="3"/>
        <v>150000</v>
      </c>
    </row>
    <row r="267" spans="1:6" ht="24.6" customHeight="1" x14ac:dyDescent="0.2">
      <c r="A267" s="24" t="s">
        <v>241</v>
      </c>
      <c r="B267" s="63" t="s">
        <v>213</v>
      </c>
      <c r="C267" s="26" t="s">
        <v>587</v>
      </c>
      <c r="D267" s="27">
        <v>150000</v>
      </c>
      <c r="E267" s="64" t="s">
        <v>45</v>
      </c>
      <c r="F267" s="65">
        <f t="shared" si="3"/>
        <v>150000</v>
      </c>
    </row>
    <row r="268" spans="1:6" ht="36.950000000000003" customHeight="1" x14ac:dyDescent="0.2">
      <c r="A268" s="24" t="s">
        <v>243</v>
      </c>
      <c r="B268" s="63" t="s">
        <v>213</v>
      </c>
      <c r="C268" s="26" t="s">
        <v>588</v>
      </c>
      <c r="D268" s="27">
        <v>150000</v>
      </c>
      <c r="E268" s="64" t="s">
        <v>45</v>
      </c>
      <c r="F268" s="65">
        <f t="shared" si="3"/>
        <v>150000</v>
      </c>
    </row>
    <row r="269" spans="1:6" x14ac:dyDescent="0.2">
      <c r="A269" s="24" t="s">
        <v>245</v>
      </c>
      <c r="B269" s="63" t="s">
        <v>213</v>
      </c>
      <c r="C269" s="26" t="s">
        <v>589</v>
      </c>
      <c r="D269" s="27">
        <v>150000</v>
      </c>
      <c r="E269" s="64" t="s">
        <v>45</v>
      </c>
      <c r="F269" s="65">
        <f t="shared" si="3"/>
        <v>150000</v>
      </c>
    </row>
    <row r="270" spans="1:6" ht="24.6" customHeight="1" x14ac:dyDescent="0.2">
      <c r="A270" s="24" t="s">
        <v>590</v>
      </c>
      <c r="B270" s="63" t="s">
        <v>213</v>
      </c>
      <c r="C270" s="26" t="s">
        <v>591</v>
      </c>
      <c r="D270" s="27">
        <v>432800</v>
      </c>
      <c r="E270" s="64">
        <v>67594.13</v>
      </c>
      <c r="F270" s="65">
        <f t="shared" si="3"/>
        <v>365205.87</v>
      </c>
    </row>
    <row r="271" spans="1:6" ht="24.6" customHeight="1" x14ac:dyDescent="0.2">
      <c r="A271" s="51" t="s">
        <v>592</v>
      </c>
      <c r="B271" s="52" t="s">
        <v>213</v>
      </c>
      <c r="C271" s="53" t="s">
        <v>593</v>
      </c>
      <c r="D271" s="54">
        <v>432800</v>
      </c>
      <c r="E271" s="55">
        <v>67594.13</v>
      </c>
      <c r="F271" s="56">
        <f t="shared" ref="F271:F334" si="4">IF(OR(D271="-",IF(E271="-",0,E271)&gt;=IF(D271="-",0,D271)),"-",IF(D271="-",0,D271)-IF(E271="-",0,E271))</f>
        <v>365205.87</v>
      </c>
    </row>
    <row r="272" spans="1:6" ht="86.1" customHeight="1" x14ac:dyDescent="0.2">
      <c r="A272" s="66" t="s">
        <v>594</v>
      </c>
      <c r="B272" s="63" t="s">
        <v>213</v>
      </c>
      <c r="C272" s="26" t="s">
        <v>595</v>
      </c>
      <c r="D272" s="27">
        <v>432800</v>
      </c>
      <c r="E272" s="64">
        <v>67594.13</v>
      </c>
      <c r="F272" s="65">
        <f t="shared" si="4"/>
        <v>365205.87</v>
      </c>
    </row>
    <row r="273" spans="1:6" ht="24.6" customHeight="1" x14ac:dyDescent="0.2">
      <c r="A273" s="24" t="s">
        <v>241</v>
      </c>
      <c r="B273" s="63" t="s">
        <v>213</v>
      </c>
      <c r="C273" s="26" t="s">
        <v>596</v>
      </c>
      <c r="D273" s="27">
        <v>432800</v>
      </c>
      <c r="E273" s="64">
        <v>67594.13</v>
      </c>
      <c r="F273" s="65">
        <f t="shared" si="4"/>
        <v>365205.87</v>
      </c>
    </row>
    <row r="274" spans="1:6" ht="36.950000000000003" customHeight="1" x14ac:dyDescent="0.2">
      <c r="A274" s="24" t="s">
        <v>243</v>
      </c>
      <c r="B274" s="63" t="s">
        <v>213</v>
      </c>
      <c r="C274" s="26" t="s">
        <v>597</v>
      </c>
      <c r="D274" s="27">
        <v>432800</v>
      </c>
      <c r="E274" s="64">
        <v>67594.13</v>
      </c>
      <c r="F274" s="65">
        <f t="shared" si="4"/>
        <v>365205.87</v>
      </c>
    </row>
    <row r="275" spans="1:6" x14ac:dyDescent="0.2">
      <c r="A275" s="24" t="s">
        <v>245</v>
      </c>
      <c r="B275" s="63" t="s">
        <v>213</v>
      </c>
      <c r="C275" s="26" t="s">
        <v>598</v>
      </c>
      <c r="D275" s="27">
        <v>177800</v>
      </c>
      <c r="E275" s="64" t="s">
        <v>45</v>
      </c>
      <c r="F275" s="65">
        <f t="shared" si="4"/>
        <v>177800</v>
      </c>
    </row>
    <row r="276" spans="1:6" x14ac:dyDescent="0.2">
      <c r="A276" s="24" t="s">
        <v>247</v>
      </c>
      <c r="B276" s="63" t="s">
        <v>213</v>
      </c>
      <c r="C276" s="26" t="s">
        <v>599</v>
      </c>
      <c r="D276" s="27">
        <v>255000</v>
      </c>
      <c r="E276" s="64">
        <v>67594.13</v>
      </c>
      <c r="F276" s="65">
        <f t="shared" si="4"/>
        <v>187405.87</v>
      </c>
    </row>
    <row r="277" spans="1:6" ht="36.950000000000003" customHeight="1" x14ac:dyDescent="0.2">
      <c r="A277" s="24" t="s">
        <v>600</v>
      </c>
      <c r="B277" s="63" t="s">
        <v>213</v>
      </c>
      <c r="C277" s="26" t="s">
        <v>601</v>
      </c>
      <c r="D277" s="27">
        <v>2370400</v>
      </c>
      <c r="E277" s="64" t="s">
        <v>45</v>
      </c>
      <c r="F277" s="65">
        <f t="shared" si="4"/>
        <v>2370400</v>
      </c>
    </row>
    <row r="278" spans="1:6" ht="73.7" customHeight="1" x14ac:dyDescent="0.2">
      <c r="A278" s="51" t="s">
        <v>602</v>
      </c>
      <c r="B278" s="52" t="s">
        <v>213</v>
      </c>
      <c r="C278" s="53" t="s">
        <v>603</v>
      </c>
      <c r="D278" s="54">
        <v>2370400</v>
      </c>
      <c r="E278" s="55" t="s">
        <v>45</v>
      </c>
      <c r="F278" s="56">
        <f t="shared" si="4"/>
        <v>2370400</v>
      </c>
    </row>
    <row r="279" spans="1:6" ht="86.1" customHeight="1" x14ac:dyDescent="0.2">
      <c r="A279" s="24" t="s">
        <v>604</v>
      </c>
      <c r="B279" s="63" t="s">
        <v>213</v>
      </c>
      <c r="C279" s="26" t="s">
        <v>605</v>
      </c>
      <c r="D279" s="27">
        <v>650000</v>
      </c>
      <c r="E279" s="64" t="s">
        <v>45</v>
      </c>
      <c r="F279" s="65">
        <f t="shared" si="4"/>
        <v>650000</v>
      </c>
    </row>
    <row r="280" spans="1:6" ht="24.6" customHeight="1" x14ac:dyDescent="0.2">
      <c r="A280" s="24" t="s">
        <v>241</v>
      </c>
      <c r="B280" s="63" t="s">
        <v>213</v>
      </c>
      <c r="C280" s="26" t="s">
        <v>606</v>
      </c>
      <c r="D280" s="27">
        <v>650000</v>
      </c>
      <c r="E280" s="64" t="s">
        <v>45</v>
      </c>
      <c r="F280" s="65">
        <f t="shared" si="4"/>
        <v>650000</v>
      </c>
    </row>
    <row r="281" spans="1:6" ht="36.950000000000003" customHeight="1" x14ac:dyDescent="0.2">
      <c r="A281" s="24" t="s">
        <v>243</v>
      </c>
      <c r="B281" s="63" t="s">
        <v>213</v>
      </c>
      <c r="C281" s="26" t="s">
        <v>607</v>
      </c>
      <c r="D281" s="27">
        <v>650000</v>
      </c>
      <c r="E281" s="64" t="s">
        <v>45</v>
      </c>
      <c r="F281" s="65">
        <f t="shared" si="4"/>
        <v>650000</v>
      </c>
    </row>
    <row r="282" spans="1:6" x14ac:dyDescent="0.2">
      <c r="A282" s="24" t="s">
        <v>245</v>
      </c>
      <c r="B282" s="63" t="s">
        <v>213</v>
      </c>
      <c r="C282" s="26" t="s">
        <v>608</v>
      </c>
      <c r="D282" s="27">
        <v>650000</v>
      </c>
      <c r="E282" s="64" t="s">
        <v>45</v>
      </c>
      <c r="F282" s="65">
        <f t="shared" si="4"/>
        <v>650000</v>
      </c>
    </row>
    <row r="283" spans="1:6" ht="123" customHeight="1" x14ac:dyDescent="0.2">
      <c r="A283" s="66" t="s">
        <v>609</v>
      </c>
      <c r="B283" s="63" t="s">
        <v>213</v>
      </c>
      <c r="C283" s="26" t="s">
        <v>610</v>
      </c>
      <c r="D283" s="27">
        <v>1720400</v>
      </c>
      <c r="E283" s="64" t="s">
        <v>45</v>
      </c>
      <c r="F283" s="65">
        <f t="shared" si="4"/>
        <v>1720400</v>
      </c>
    </row>
    <row r="284" spans="1:6" ht="24.6" customHeight="1" x14ac:dyDescent="0.2">
      <c r="A284" s="24" t="s">
        <v>241</v>
      </c>
      <c r="B284" s="63" t="s">
        <v>213</v>
      </c>
      <c r="C284" s="26" t="s">
        <v>611</v>
      </c>
      <c r="D284" s="27">
        <v>1720400</v>
      </c>
      <c r="E284" s="64" t="s">
        <v>45</v>
      </c>
      <c r="F284" s="65">
        <f t="shared" si="4"/>
        <v>1720400</v>
      </c>
    </row>
    <row r="285" spans="1:6" ht="36.950000000000003" customHeight="1" x14ac:dyDescent="0.2">
      <c r="A285" s="24" t="s">
        <v>243</v>
      </c>
      <c r="B285" s="63" t="s">
        <v>213</v>
      </c>
      <c r="C285" s="26" t="s">
        <v>612</v>
      </c>
      <c r="D285" s="27">
        <v>1720400</v>
      </c>
      <c r="E285" s="64" t="s">
        <v>45</v>
      </c>
      <c r="F285" s="65">
        <f t="shared" si="4"/>
        <v>1720400</v>
      </c>
    </row>
    <row r="286" spans="1:6" x14ac:dyDescent="0.2">
      <c r="A286" s="24" t="s">
        <v>245</v>
      </c>
      <c r="B286" s="63" t="s">
        <v>213</v>
      </c>
      <c r="C286" s="26" t="s">
        <v>613</v>
      </c>
      <c r="D286" s="27">
        <v>1720400</v>
      </c>
      <c r="E286" s="64" t="s">
        <v>45</v>
      </c>
      <c r="F286" s="65">
        <f t="shared" si="4"/>
        <v>1720400</v>
      </c>
    </row>
    <row r="287" spans="1:6" x14ac:dyDescent="0.2">
      <c r="A287" s="24" t="s">
        <v>614</v>
      </c>
      <c r="B287" s="63" t="s">
        <v>213</v>
      </c>
      <c r="C287" s="26" t="s">
        <v>615</v>
      </c>
      <c r="D287" s="27">
        <v>283000</v>
      </c>
      <c r="E287" s="64" t="s">
        <v>45</v>
      </c>
      <c r="F287" s="65">
        <f t="shared" si="4"/>
        <v>283000</v>
      </c>
    </row>
    <row r="288" spans="1:6" ht="24.6" customHeight="1" x14ac:dyDescent="0.2">
      <c r="A288" s="24" t="s">
        <v>616</v>
      </c>
      <c r="B288" s="63" t="s">
        <v>213</v>
      </c>
      <c r="C288" s="26" t="s">
        <v>617</v>
      </c>
      <c r="D288" s="27">
        <v>105000</v>
      </c>
      <c r="E288" s="64" t="s">
        <v>45</v>
      </c>
      <c r="F288" s="65">
        <f t="shared" si="4"/>
        <v>105000</v>
      </c>
    </row>
    <row r="289" spans="1:6" ht="36.950000000000003" customHeight="1" x14ac:dyDescent="0.2">
      <c r="A289" s="24" t="s">
        <v>298</v>
      </c>
      <c r="B289" s="63" t="s">
        <v>213</v>
      </c>
      <c r="C289" s="26" t="s">
        <v>618</v>
      </c>
      <c r="D289" s="27">
        <v>25000</v>
      </c>
      <c r="E289" s="64" t="s">
        <v>45</v>
      </c>
      <c r="F289" s="65">
        <f t="shared" si="4"/>
        <v>25000</v>
      </c>
    </row>
    <row r="290" spans="1:6" ht="36.950000000000003" customHeight="1" x14ac:dyDescent="0.2">
      <c r="A290" s="51" t="s">
        <v>619</v>
      </c>
      <c r="B290" s="52" t="s">
        <v>213</v>
      </c>
      <c r="C290" s="53" t="s">
        <v>620</v>
      </c>
      <c r="D290" s="54">
        <v>25000</v>
      </c>
      <c r="E290" s="55" t="s">
        <v>45</v>
      </c>
      <c r="F290" s="56">
        <f t="shared" si="4"/>
        <v>25000</v>
      </c>
    </row>
    <row r="291" spans="1:6" ht="98.45" customHeight="1" x14ac:dyDescent="0.2">
      <c r="A291" s="66" t="s">
        <v>621</v>
      </c>
      <c r="B291" s="63" t="s">
        <v>213</v>
      </c>
      <c r="C291" s="26" t="s">
        <v>622</v>
      </c>
      <c r="D291" s="27">
        <v>25000</v>
      </c>
      <c r="E291" s="64" t="s">
        <v>45</v>
      </c>
      <c r="F291" s="65">
        <f t="shared" si="4"/>
        <v>25000</v>
      </c>
    </row>
    <row r="292" spans="1:6" ht="24.6" customHeight="1" x14ac:dyDescent="0.2">
      <c r="A292" s="24" t="s">
        <v>241</v>
      </c>
      <c r="B292" s="63" t="s">
        <v>213</v>
      </c>
      <c r="C292" s="26" t="s">
        <v>623</v>
      </c>
      <c r="D292" s="27">
        <v>25000</v>
      </c>
      <c r="E292" s="64" t="s">
        <v>45</v>
      </c>
      <c r="F292" s="65">
        <f t="shared" si="4"/>
        <v>25000</v>
      </c>
    </row>
    <row r="293" spans="1:6" ht="36.950000000000003" customHeight="1" x14ac:dyDescent="0.2">
      <c r="A293" s="24" t="s">
        <v>243</v>
      </c>
      <c r="B293" s="63" t="s">
        <v>213</v>
      </c>
      <c r="C293" s="26" t="s">
        <v>624</v>
      </c>
      <c r="D293" s="27">
        <v>25000</v>
      </c>
      <c r="E293" s="64" t="s">
        <v>45</v>
      </c>
      <c r="F293" s="65">
        <f t="shared" si="4"/>
        <v>25000</v>
      </c>
    </row>
    <row r="294" spans="1:6" x14ac:dyDescent="0.2">
      <c r="A294" s="24" t="s">
        <v>245</v>
      </c>
      <c r="B294" s="63" t="s">
        <v>213</v>
      </c>
      <c r="C294" s="26" t="s">
        <v>625</v>
      </c>
      <c r="D294" s="27">
        <v>25000</v>
      </c>
      <c r="E294" s="64" t="s">
        <v>45</v>
      </c>
      <c r="F294" s="65">
        <f t="shared" si="4"/>
        <v>25000</v>
      </c>
    </row>
    <row r="295" spans="1:6" ht="24.6" customHeight="1" x14ac:dyDescent="0.2">
      <c r="A295" s="24" t="s">
        <v>342</v>
      </c>
      <c r="B295" s="63" t="s">
        <v>213</v>
      </c>
      <c r="C295" s="26" t="s">
        <v>626</v>
      </c>
      <c r="D295" s="27">
        <v>80000</v>
      </c>
      <c r="E295" s="64" t="s">
        <v>45</v>
      </c>
      <c r="F295" s="65">
        <f t="shared" si="4"/>
        <v>80000</v>
      </c>
    </row>
    <row r="296" spans="1:6" ht="36.950000000000003" customHeight="1" x14ac:dyDescent="0.2">
      <c r="A296" s="51" t="s">
        <v>344</v>
      </c>
      <c r="B296" s="52" t="s">
        <v>213</v>
      </c>
      <c r="C296" s="53" t="s">
        <v>627</v>
      </c>
      <c r="D296" s="54">
        <v>50000</v>
      </c>
      <c r="E296" s="55" t="s">
        <v>45</v>
      </c>
      <c r="F296" s="56">
        <f t="shared" si="4"/>
        <v>50000</v>
      </c>
    </row>
    <row r="297" spans="1:6" ht="86.1" customHeight="1" x14ac:dyDescent="0.2">
      <c r="A297" s="66" t="s">
        <v>628</v>
      </c>
      <c r="B297" s="63" t="s">
        <v>213</v>
      </c>
      <c r="C297" s="26" t="s">
        <v>629</v>
      </c>
      <c r="D297" s="27">
        <v>50000</v>
      </c>
      <c r="E297" s="64" t="s">
        <v>45</v>
      </c>
      <c r="F297" s="65">
        <f t="shared" si="4"/>
        <v>50000</v>
      </c>
    </row>
    <row r="298" spans="1:6" ht="24.6" customHeight="1" x14ac:dyDescent="0.2">
      <c r="A298" s="24" t="s">
        <v>241</v>
      </c>
      <c r="B298" s="63" t="s">
        <v>213</v>
      </c>
      <c r="C298" s="26" t="s">
        <v>630</v>
      </c>
      <c r="D298" s="27">
        <v>50000</v>
      </c>
      <c r="E298" s="64" t="s">
        <v>45</v>
      </c>
      <c r="F298" s="65">
        <f t="shared" si="4"/>
        <v>50000</v>
      </c>
    </row>
    <row r="299" spans="1:6" ht="36.950000000000003" customHeight="1" x14ac:dyDescent="0.2">
      <c r="A299" s="24" t="s">
        <v>243</v>
      </c>
      <c r="B299" s="63" t="s">
        <v>213</v>
      </c>
      <c r="C299" s="26" t="s">
        <v>631</v>
      </c>
      <c r="D299" s="27">
        <v>50000</v>
      </c>
      <c r="E299" s="64" t="s">
        <v>45</v>
      </c>
      <c r="F299" s="65">
        <f t="shared" si="4"/>
        <v>50000</v>
      </c>
    </row>
    <row r="300" spans="1:6" x14ac:dyDescent="0.2">
      <c r="A300" s="24" t="s">
        <v>245</v>
      </c>
      <c r="B300" s="63" t="s">
        <v>213</v>
      </c>
      <c r="C300" s="26" t="s">
        <v>632</v>
      </c>
      <c r="D300" s="27">
        <v>50000</v>
      </c>
      <c r="E300" s="64" t="s">
        <v>45</v>
      </c>
      <c r="F300" s="65">
        <f t="shared" si="4"/>
        <v>50000</v>
      </c>
    </row>
    <row r="301" spans="1:6" ht="123" customHeight="1" x14ac:dyDescent="0.2">
      <c r="A301" s="67" t="s">
        <v>358</v>
      </c>
      <c r="B301" s="52" t="s">
        <v>213</v>
      </c>
      <c r="C301" s="53" t="s">
        <v>633</v>
      </c>
      <c r="D301" s="54">
        <v>30000</v>
      </c>
      <c r="E301" s="55" t="s">
        <v>45</v>
      </c>
      <c r="F301" s="56">
        <f t="shared" si="4"/>
        <v>30000</v>
      </c>
    </row>
    <row r="302" spans="1:6" ht="135.19999999999999" customHeight="1" x14ac:dyDescent="0.2">
      <c r="A302" s="66" t="s">
        <v>360</v>
      </c>
      <c r="B302" s="63" t="s">
        <v>213</v>
      </c>
      <c r="C302" s="26" t="s">
        <v>634</v>
      </c>
      <c r="D302" s="27">
        <v>30000</v>
      </c>
      <c r="E302" s="64" t="s">
        <v>45</v>
      </c>
      <c r="F302" s="65">
        <f t="shared" si="4"/>
        <v>30000</v>
      </c>
    </row>
    <row r="303" spans="1:6" ht="24.6" customHeight="1" x14ac:dyDescent="0.2">
      <c r="A303" s="24" t="s">
        <v>241</v>
      </c>
      <c r="B303" s="63" t="s">
        <v>213</v>
      </c>
      <c r="C303" s="26" t="s">
        <v>635</v>
      </c>
      <c r="D303" s="27">
        <v>30000</v>
      </c>
      <c r="E303" s="64" t="s">
        <v>45</v>
      </c>
      <c r="F303" s="65">
        <f t="shared" si="4"/>
        <v>30000</v>
      </c>
    </row>
    <row r="304" spans="1:6" ht="36.950000000000003" customHeight="1" x14ac:dyDescent="0.2">
      <c r="A304" s="24" t="s">
        <v>243</v>
      </c>
      <c r="B304" s="63" t="s">
        <v>213</v>
      </c>
      <c r="C304" s="26" t="s">
        <v>636</v>
      </c>
      <c r="D304" s="27">
        <v>30000</v>
      </c>
      <c r="E304" s="64" t="s">
        <v>45</v>
      </c>
      <c r="F304" s="65">
        <f t="shared" si="4"/>
        <v>30000</v>
      </c>
    </row>
    <row r="305" spans="1:6" x14ac:dyDescent="0.2">
      <c r="A305" s="24" t="s">
        <v>245</v>
      </c>
      <c r="B305" s="63" t="s">
        <v>213</v>
      </c>
      <c r="C305" s="26" t="s">
        <v>637</v>
      </c>
      <c r="D305" s="27">
        <v>30000</v>
      </c>
      <c r="E305" s="64" t="s">
        <v>45</v>
      </c>
      <c r="F305" s="65">
        <f t="shared" si="4"/>
        <v>30000</v>
      </c>
    </row>
    <row r="306" spans="1:6" x14ac:dyDescent="0.2">
      <c r="A306" s="24" t="s">
        <v>638</v>
      </c>
      <c r="B306" s="63" t="s">
        <v>213</v>
      </c>
      <c r="C306" s="26" t="s">
        <v>639</v>
      </c>
      <c r="D306" s="27">
        <v>178000</v>
      </c>
      <c r="E306" s="64" t="s">
        <v>45</v>
      </c>
      <c r="F306" s="65">
        <f t="shared" si="4"/>
        <v>178000</v>
      </c>
    </row>
    <row r="307" spans="1:6" ht="24.6" customHeight="1" x14ac:dyDescent="0.2">
      <c r="A307" s="24" t="s">
        <v>640</v>
      </c>
      <c r="B307" s="63" t="s">
        <v>213</v>
      </c>
      <c r="C307" s="26" t="s">
        <v>641</v>
      </c>
      <c r="D307" s="27">
        <v>178000</v>
      </c>
      <c r="E307" s="64" t="s">
        <v>45</v>
      </c>
      <c r="F307" s="65">
        <f t="shared" si="4"/>
        <v>178000</v>
      </c>
    </row>
    <row r="308" spans="1:6" ht="24.6" customHeight="1" x14ac:dyDescent="0.2">
      <c r="A308" s="51" t="s">
        <v>642</v>
      </c>
      <c r="B308" s="52" t="s">
        <v>213</v>
      </c>
      <c r="C308" s="53" t="s">
        <v>643</v>
      </c>
      <c r="D308" s="54">
        <v>175000</v>
      </c>
      <c r="E308" s="55" t="s">
        <v>45</v>
      </c>
      <c r="F308" s="56">
        <f t="shared" si="4"/>
        <v>175000</v>
      </c>
    </row>
    <row r="309" spans="1:6" ht="61.5" customHeight="1" x14ac:dyDescent="0.2">
      <c r="A309" s="24" t="s">
        <v>644</v>
      </c>
      <c r="B309" s="63" t="s">
        <v>213</v>
      </c>
      <c r="C309" s="26" t="s">
        <v>645</v>
      </c>
      <c r="D309" s="27">
        <v>175000</v>
      </c>
      <c r="E309" s="64" t="s">
        <v>45</v>
      </c>
      <c r="F309" s="65">
        <f t="shared" si="4"/>
        <v>175000</v>
      </c>
    </row>
    <row r="310" spans="1:6" ht="24.6" customHeight="1" x14ac:dyDescent="0.2">
      <c r="A310" s="24" t="s">
        <v>241</v>
      </c>
      <c r="B310" s="63" t="s">
        <v>213</v>
      </c>
      <c r="C310" s="26" t="s">
        <v>646</v>
      </c>
      <c r="D310" s="27">
        <v>175000</v>
      </c>
      <c r="E310" s="64" t="s">
        <v>45</v>
      </c>
      <c r="F310" s="65">
        <f t="shared" si="4"/>
        <v>175000</v>
      </c>
    </row>
    <row r="311" spans="1:6" ht="36.950000000000003" customHeight="1" x14ac:dyDescent="0.2">
      <c r="A311" s="24" t="s">
        <v>243</v>
      </c>
      <c r="B311" s="63" t="s">
        <v>213</v>
      </c>
      <c r="C311" s="26" t="s">
        <v>647</v>
      </c>
      <c r="D311" s="27">
        <v>175000</v>
      </c>
      <c r="E311" s="64" t="s">
        <v>45</v>
      </c>
      <c r="F311" s="65">
        <f t="shared" si="4"/>
        <v>175000</v>
      </c>
    </row>
    <row r="312" spans="1:6" x14ac:dyDescent="0.2">
      <c r="A312" s="24" t="s">
        <v>245</v>
      </c>
      <c r="B312" s="63" t="s">
        <v>213</v>
      </c>
      <c r="C312" s="26" t="s">
        <v>648</v>
      </c>
      <c r="D312" s="27">
        <v>175000</v>
      </c>
      <c r="E312" s="64" t="s">
        <v>45</v>
      </c>
      <c r="F312" s="65">
        <f t="shared" si="4"/>
        <v>175000</v>
      </c>
    </row>
    <row r="313" spans="1:6" ht="24.6" customHeight="1" x14ac:dyDescent="0.2">
      <c r="A313" s="51" t="s">
        <v>649</v>
      </c>
      <c r="B313" s="52" t="s">
        <v>213</v>
      </c>
      <c r="C313" s="53" t="s">
        <v>650</v>
      </c>
      <c r="D313" s="54">
        <v>3000</v>
      </c>
      <c r="E313" s="55" t="s">
        <v>45</v>
      </c>
      <c r="F313" s="56">
        <f t="shared" si="4"/>
        <v>3000</v>
      </c>
    </row>
    <row r="314" spans="1:6" ht="61.5" customHeight="1" x14ac:dyDescent="0.2">
      <c r="A314" s="24" t="s">
        <v>651</v>
      </c>
      <c r="B314" s="63" t="s">
        <v>213</v>
      </c>
      <c r="C314" s="26" t="s">
        <v>652</v>
      </c>
      <c r="D314" s="27">
        <v>3000</v>
      </c>
      <c r="E314" s="64" t="s">
        <v>45</v>
      </c>
      <c r="F314" s="65">
        <f t="shared" si="4"/>
        <v>3000</v>
      </c>
    </row>
    <row r="315" spans="1:6" ht="24.6" customHeight="1" x14ac:dyDescent="0.2">
      <c r="A315" s="24" t="s">
        <v>241</v>
      </c>
      <c r="B315" s="63" t="s">
        <v>213</v>
      </c>
      <c r="C315" s="26" t="s">
        <v>653</v>
      </c>
      <c r="D315" s="27">
        <v>3000</v>
      </c>
      <c r="E315" s="64" t="s">
        <v>45</v>
      </c>
      <c r="F315" s="65">
        <f t="shared" si="4"/>
        <v>3000</v>
      </c>
    </row>
    <row r="316" spans="1:6" ht="36.950000000000003" customHeight="1" x14ac:dyDescent="0.2">
      <c r="A316" s="24" t="s">
        <v>243</v>
      </c>
      <c r="B316" s="63" t="s">
        <v>213</v>
      </c>
      <c r="C316" s="26" t="s">
        <v>654</v>
      </c>
      <c r="D316" s="27">
        <v>3000</v>
      </c>
      <c r="E316" s="64" t="s">
        <v>45</v>
      </c>
      <c r="F316" s="65">
        <f t="shared" si="4"/>
        <v>3000</v>
      </c>
    </row>
    <row r="317" spans="1:6" x14ac:dyDescent="0.2">
      <c r="A317" s="24" t="s">
        <v>245</v>
      </c>
      <c r="B317" s="63" t="s">
        <v>213</v>
      </c>
      <c r="C317" s="26" t="s">
        <v>655</v>
      </c>
      <c r="D317" s="27">
        <v>3000</v>
      </c>
      <c r="E317" s="64" t="s">
        <v>45</v>
      </c>
      <c r="F317" s="65">
        <f t="shared" si="4"/>
        <v>3000</v>
      </c>
    </row>
    <row r="318" spans="1:6" x14ac:dyDescent="0.2">
      <c r="A318" s="24" t="s">
        <v>656</v>
      </c>
      <c r="B318" s="63" t="s">
        <v>213</v>
      </c>
      <c r="C318" s="26" t="s">
        <v>657</v>
      </c>
      <c r="D318" s="27">
        <v>16850800</v>
      </c>
      <c r="E318" s="64">
        <v>3266002.62</v>
      </c>
      <c r="F318" s="65">
        <f t="shared" si="4"/>
        <v>13584797.379999999</v>
      </c>
    </row>
    <row r="319" spans="1:6" x14ac:dyDescent="0.2">
      <c r="A319" s="24" t="s">
        <v>658</v>
      </c>
      <c r="B319" s="63" t="s">
        <v>213</v>
      </c>
      <c r="C319" s="26" t="s">
        <v>659</v>
      </c>
      <c r="D319" s="27">
        <v>16850800</v>
      </c>
      <c r="E319" s="64">
        <v>3266002.62</v>
      </c>
      <c r="F319" s="65">
        <f t="shared" si="4"/>
        <v>13584797.379999999</v>
      </c>
    </row>
    <row r="320" spans="1:6" ht="24.6" customHeight="1" x14ac:dyDescent="0.2">
      <c r="A320" s="24" t="s">
        <v>590</v>
      </c>
      <c r="B320" s="63" t="s">
        <v>213</v>
      </c>
      <c r="C320" s="26" t="s">
        <v>660</v>
      </c>
      <c r="D320" s="27">
        <v>16850800</v>
      </c>
      <c r="E320" s="64">
        <v>3266002.62</v>
      </c>
      <c r="F320" s="65">
        <f t="shared" si="4"/>
        <v>13584797.379999999</v>
      </c>
    </row>
    <row r="321" spans="1:6" ht="24.6" customHeight="1" x14ac:dyDescent="0.2">
      <c r="A321" s="51" t="s">
        <v>661</v>
      </c>
      <c r="B321" s="52" t="s">
        <v>213</v>
      </c>
      <c r="C321" s="53" t="s">
        <v>662</v>
      </c>
      <c r="D321" s="54">
        <v>16550800</v>
      </c>
      <c r="E321" s="55">
        <v>3170000</v>
      </c>
      <c r="F321" s="56">
        <f t="shared" si="4"/>
        <v>13380800</v>
      </c>
    </row>
    <row r="322" spans="1:6" ht="86.1" customHeight="1" x14ac:dyDescent="0.2">
      <c r="A322" s="66" t="s">
        <v>663</v>
      </c>
      <c r="B322" s="63" t="s">
        <v>213</v>
      </c>
      <c r="C322" s="26" t="s">
        <v>664</v>
      </c>
      <c r="D322" s="27">
        <v>16550800</v>
      </c>
      <c r="E322" s="64">
        <v>3170000</v>
      </c>
      <c r="F322" s="65">
        <f t="shared" si="4"/>
        <v>13380800</v>
      </c>
    </row>
    <row r="323" spans="1:6" ht="36.950000000000003" customHeight="1" x14ac:dyDescent="0.2">
      <c r="A323" s="24" t="s">
        <v>495</v>
      </c>
      <c r="B323" s="63" t="s">
        <v>213</v>
      </c>
      <c r="C323" s="26" t="s">
        <v>665</v>
      </c>
      <c r="D323" s="27">
        <v>16550800</v>
      </c>
      <c r="E323" s="64">
        <v>3170000</v>
      </c>
      <c r="F323" s="65">
        <f t="shared" si="4"/>
        <v>13380800</v>
      </c>
    </row>
    <row r="324" spans="1:6" x14ac:dyDescent="0.2">
      <c r="A324" s="24" t="s">
        <v>666</v>
      </c>
      <c r="B324" s="63" t="s">
        <v>213</v>
      </c>
      <c r="C324" s="26" t="s">
        <v>667</v>
      </c>
      <c r="D324" s="27">
        <v>16550800</v>
      </c>
      <c r="E324" s="64">
        <v>3170000</v>
      </c>
      <c r="F324" s="65">
        <f t="shared" si="4"/>
        <v>13380800</v>
      </c>
    </row>
    <row r="325" spans="1:6" ht="49.15" customHeight="1" x14ac:dyDescent="0.2">
      <c r="A325" s="24" t="s">
        <v>668</v>
      </c>
      <c r="B325" s="63" t="s">
        <v>213</v>
      </c>
      <c r="C325" s="26" t="s">
        <v>669</v>
      </c>
      <c r="D325" s="27">
        <v>16550800</v>
      </c>
      <c r="E325" s="64">
        <v>3170000</v>
      </c>
      <c r="F325" s="65">
        <f t="shared" si="4"/>
        <v>13380800</v>
      </c>
    </row>
    <row r="326" spans="1:6" ht="36.950000000000003" customHeight="1" x14ac:dyDescent="0.2">
      <c r="A326" s="51" t="s">
        <v>670</v>
      </c>
      <c r="B326" s="52" t="s">
        <v>213</v>
      </c>
      <c r="C326" s="53" t="s">
        <v>671</v>
      </c>
      <c r="D326" s="54">
        <v>300000</v>
      </c>
      <c r="E326" s="55">
        <v>96002.62</v>
      </c>
      <c r="F326" s="56">
        <f t="shared" si="4"/>
        <v>203997.38</v>
      </c>
    </row>
    <row r="327" spans="1:6" ht="86.1" customHeight="1" x14ac:dyDescent="0.2">
      <c r="A327" s="66" t="s">
        <v>672</v>
      </c>
      <c r="B327" s="63" t="s">
        <v>213</v>
      </c>
      <c r="C327" s="26" t="s">
        <v>673</v>
      </c>
      <c r="D327" s="27">
        <v>300000</v>
      </c>
      <c r="E327" s="64">
        <v>96002.62</v>
      </c>
      <c r="F327" s="65">
        <f t="shared" si="4"/>
        <v>203997.38</v>
      </c>
    </row>
    <row r="328" spans="1:6" ht="24.6" customHeight="1" x14ac:dyDescent="0.2">
      <c r="A328" s="24" t="s">
        <v>241</v>
      </c>
      <c r="B328" s="63" t="s">
        <v>213</v>
      </c>
      <c r="C328" s="26" t="s">
        <v>674</v>
      </c>
      <c r="D328" s="27">
        <v>300000</v>
      </c>
      <c r="E328" s="64">
        <v>96002.62</v>
      </c>
      <c r="F328" s="65">
        <f t="shared" si="4"/>
        <v>203997.38</v>
      </c>
    </row>
    <row r="329" spans="1:6" ht="36.950000000000003" customHeight="1" x14ac:dyDescent="0.2">
      <c r="A329" s="24" t="s">
        <v>243</v>
      </c>
      <c r="B329" s="63" t="s">
        <v>213</v>
      </c>
      <c r="C329" s="26" t="s">
        <v>675</v>
      </c>
      <c r="D329" s="27">
        <v>300000</v>
      </c>
      <c r="E329" s="64">
        <v>96002.62</v>
      </c>
      <c r="F329" s="65">
        <f t="shared" si="4"/>
        <v>203997.38</v>
      </c>
    </row>
    <row r="330" spans="1:6" x14ac:dyDescent="0.2">
      <c r="A330" s="24" t="s">
        <v>245</v>
      </c>
      <c r="B330" s="63" t="s">
        <v>213</v>
      </c>
      <c r="C330" s="26" t="s">
        <v>676</v>
      </c>
      <c r="D330" s="27">
        <v>300000</v>
      </c>
      <c r="E330" s="64">
        <v>96002.62</v>
      </c>
      <c r="F330" s="65">
        <f t="shared" si="4"/>
        <v>203997.38</v>
      </c>
    </row>
    <row r="331" spans="1:6" x14ac:dyDescent="0.2">
      <c r="A331" s="24" t="s">
        <v>677</v>
      </c>
      <c r="B331" s="63" t="s">
        <v>213</v>
      </c>
      <c r="C331" s="26" t="s">
        <v>678</v>
      </c>
      <c r="D331" s="27">
        <v>145100</v>
      </c>
      <c r="E331" s="64">
        <v>36266.879999999997</v>
      </c>
      <c r="F331" s="65">
        <f t="shared" si="4"/>
        <v>108833.12</v>
      </c>
    </row>
    <row r="332" spans="1:6" x14ac:dyDescent="0.2">
      <c r="A332" s="24" t="s">
        <v>679</v>
      </c>
      <c r="B332" s="63" t="s">
        <v>213</v>
      </c>
      <c r="C332" s="26" t="s">
        <v>680</v>
      </c>
      <c r="D332" s="27">
        <v>145100</v>
      </c>
      <c r="E332" s="64">
        <v>36266.879999999997</v>
      </c>
      <c r="F332" s="65">
        <f t="shared" si="4"/>
        <v>108833.12</v>
      </c>
    </row>
    <row r="333" spans="1:6" ht="24.6" customHeight="1" x14ac:dyDescent="0.2">
      <c r="A333" s="24" t="s">
        <v>342</v>
      </c>
      <c r="B333" s="63" t="s">
        <v>213</v>
      </c>
      <c r="C333" s="26" t="s">
        <v>681</v>
      </c>
      <c r="D333" s="27">
        <v>145100</v>
      </c>
      <c r="E333" s="64">
        <v>36266.879999999997</v>
      </c>
      <c r="F333" s="65">
        <f t="shared" si="4"/>
        <v>108833.12</v>
      </c>
    </row>
    <row r="334" spans="1:6" ht="36.950000000000003" customHeight="1" x14ac:dyDescent="0.2">
      <c r="A334" s="51" t="s">
        <v>344</v>
      </c>
      <c r="B334" s="52" t="s">
        <v>213</v>
      </c>
      <c r="C334" s="53" t="s">
        <v>682</v>
      </c>
      <c r="D334" s="54">
        <v>145100</v>
      </c>
      <c r="E334" s="55">
        <v>36266.879999999997</v>
      </c>
      <c r="F334" s="56">
        <f t="shared" si="4"/>
        <v>108833.12</v>
      </c>
    </row>
    <row r="335" spans="1:6" ht="98.45" customHeight="1" x14ac:dyDescent="0.2">
      <c r="A335" s="66" t="s">
        <v>683</v>
      </c>
      <c r="B335" s="63" t="s">
        <v>213</v>
      </c>
      <c r="C335" s="26" t="s">
        <v>684</v>
      </c>
      <c r="D335" s="27">
        <v>145100</v>
      </c>
      <c r="E335" s="64">
        <v>36266.879999999997</v>
      </c>
      <c r="F335" s="65">
        <f t="shared" ref="F335:F351" si="5">IF(OR(D335="-",IF(E335="-",0,E335)&gt;=IF(D335="-",0,D335)),"-",IF(D335="-",0,D335)-IF(E335="-",0,E335))</f>
        <v>108833.12</v>
      </c>
    </row>
    <row r="336" spans="1:6" ht="24.6" customHeight="1" x14ac:dyDescent="0.2">
      <c r="A336" s="24" t="s">
        <v>314</v>
      </c>
      <c r="B336" s="63" t="s">
        <v>213</v>
      </c>
      <c r="C336" s="26" t="s">
        <v>685</v>
      </c>
      <c r="D336" s="27">
        <v>145100</v>
      </c>
      <c r="E336" s="64">
        <v>36266.879999999997</v>
      </c>
      <c r="F336" s="65">
        <f t="shared" si="5"/>
        <v>108833.12</v>
      </c>
    </row>
    <row r="337" spans="1:6" ht="24.6" customHeight="1" x14ac:dyDescent="0.2">
      <c r="A337" s="24" t="s">
        <v>686</v>
      </c>
      <c r="B337" s="63" t="s">
        <v>213</v>
      </c>
      <c r="C337" s="26" t="s">
        <v>687</v>
      </c>
      <c r="D337" s="27">
        <v>145100</v>
      </c>
      <c r="E337" s="64">
        <v>36266.879999999997</v>
      </c>
      <c r="F337" s="65">
        <f t="shared" si="5"/>
        <v>108833.12</v>
      </c>
    </row>
    <row r="338" spans="1:6" x14ac:dyDescent="0.2">
      <c r="A338" s="24" t="s">
        <v>688</v>
      </c>
      <c r="B338" s="63" t="s">
        <v>213</v>
      </c>
      <c r="C338" s="26" t="s">
        <v>689</v>
      </c>
      <c r="D338" s="27">
        <v>145100</v>
      </c>
      <c r="E338" s="64">
        <v>36266.879999999997</v>
      </c>
      <c r="F338" s="65">
        <f t="shared" si="5"/>
        <v>108833.12</v>
      </c>
    </row>
    <row r="339" spans="1:6" x14ac:dyDescent="0.2">
      <c r="A339" s="24" t="s">
        <v>690</v>
      </c>
      <c r="B339" s="63" t="s">
        <v>213</v>
      </c>
      <c r="C339" s="26" t="s">
        <v>691</v>
      </c>
      <c r="D339" s="27">
        <v>354900</v>
      </c>
      <c r="E339" s="64" t="s">
        <v>45</v>
      </c>
      <c r="F339" s="65">
        <f t="shared" si="5"/>
        <v>354900</v>
      </c>
    </row>
    <row r="340" spans="1:6" x14ac:dyDescent="0.2">
      <c r="A340" s="24" t="s">
        <v>692</v>
      </c>
      <c r="B340" s="63" t="s">
        <v>213</v>
      </c>
      <c r="C340" s="26" t="s">
        <v>693</v>
      </c>
      <c r="D340" s="27">
        <v>354900</v>
      </c>
      <c r="E340" s="64" t="s">
        <v>45</v>
      </c>
      <c r="F340" s="65">
        <f t="shared" si="5"/>
        <v>354900</v>
      </c>
    </row>
    <row r="341" spans="1:6" ht="36.950000000000003" customHeight="1" x14ac:dyDescent="0.2">
      <c r="A341" s="24" t="s">
        <v>694</v>
      </c>
      <c r="B341" s="63" t="s">
        <v>213</v>
      </c>
      <c r="C341" s="26" t="s">
        <v>695</v>
      </c>
      <c r="D341" s="27">
        <v>354900</v>
      </c>
      <c r="E341" s="64" t="s">
        <v>45</v>
      </c>
      <c r="F341" s="65">
        <f t="shared" si="5"/>
        <v>354900</v>
      </c>
    </row>
    <row r="342" spans="1:6" ht="49.15" customHeight="1" x14ac:dyDescent="0.2">
      <c r="A342" s="51" t="s">
        <v>696</v>
      </c>
      <c r="B342" s="52" t="s">
        <v>213</v>
      </c>
      <c r="C342" s="53" t="s">
        <v>697</v>
      </c>
      <c r="D342" s="54">
        <v>150000</v>
      </c>
      <c r="E342" s="55" t="s">
        <v>45</v>
      </c>
      <c r="F342" s="56">
        <f t="shared" si="5"/>
        <v>150000</v>
      </c>
    </row>
    <row r="343" spans="1:6" ht="86.1" customHeight="1" x14ac:dyDescent="0.2">
      <c r="A343" s="66" t="s">
        <v>698</v>
      </c>
      <c r="B343" s="63" t="s">
        <v>213</v>
      </c>
      <c r="C343" s="26" t="s">
        <v>699</v>
      </c>
      <c r="D343" s="27">
        <v>150000</v>
      </c>
      <c r="E343" s="64" t="s">
        <v>45</v>
      </c>
      <c r="F343" s="65">
        <f t="shared" si="5"/>
        <v>150000</v>
      </c>
    </row>
    <row r="344" spans="1:6" ht="24.6" customHeight="1" x14ac:dyDescent="0.2">
      <c r="A344" s="24" t="s">
        <v>241</v>
      </c>
      <c r="B344" s="63" t="s">
        <v>213</v>
      </c>
      <c r="C344" s="26" t="s">
        <v>700</v>
      </c>
      <c r="D344" s="27">
        <v>150000</v>
      </c>
      <c r="E344" s="64" t="s">
        <v>45</v>
      </c>
      <c r="F344" s="65">
        <f t="shared" si="5"/>
        <v>150000</v>
      </c>
    </row>
    <row r="345" spans="1:6" ht="36.950000000000003" customHeight="1" x14ac:dyDescent="0.2">
      <c r="A345" s="24" t="s">
        <v>243</v>
      </c>
      <c r="B345" s="63" t="s">
        <v>213</v>
      </c>
      <c r="C345" s="26" t="s">
        <v>701</v>
      </c>
      <c r="D345" s="27">
        <v>150000</v>
      </c>
      <c r="E345" s="64" t="s">
        <v>45</v>
      </c>
      <c r="F345" s="65">
        <f t="shared" si="5"/>
        <v>150000</v>
      </c>
    </row>
    <row r="346" spans="1:6" x14ac:dyDescent="0.2">
      <c r="A346" s="24" t="s">
        <v>245</v>
      </c>
      <c r="B346" s="63" t="s">
        <v>213</v>
      </c>
      <c r="C346" s="26" t="s">
        <v>702</v>
      </c>
      <c r="D346" s="27">
        <v>150000</v>
      </c>
      <c r="E346" s="64" t="s">
        <v>45</v>
      </c>
      <c r="F346" s="65">
        <f t="shared" si="5"/>
        <v>150000</v>
      </c>
    </row>
    <row r="347" spans="1:6" ht="36.950000000000003" customHeight="1" x14ac:dyDescent="0.2">
      <c r="A347" s="51" t="s">
        <v>703</v>
      </c>
      <c r="B347" s="52" t="s">
        <v>213</v>
      </c>
      <c r="C347" s="53" t="s">
        <v>704</v>
      </c>
      <c r="D347" s="54">
        <v>204900</v>
      </c>
      <c r="E347" s="55" t="s">
        <v>45</v>
      </c>
      <c r="F347" s="56">
        <f t="shared" si="5"/>
        <v>204900</v>
      </c>
    </row>
    <row r="348" spans="1:6" ht="86.1" customHeight="1" x14ac:dyDescent="0.2">
      <c r="A348" s="66" t="s">
        <v>705</v>
      </c>
      <c r="B348" s="63" t="s">
        <v>213</v>
      </c>
      <c r="C348" s="26" t="s">
        <v>706</v>
      </c>
      <c r="D348" s="27">
        <v>204900</v>
      </c>
      <c r="E348" s="64" t="s">
        <v>45</v>
      </c>
      <c r="F348" s="65">
        <f t="shared" si="5"/>
        <v>204900</v>
      </c>
    </row>
    <row r="349" spans="1:6" ht="24.6" customHeight="1" x14ac:dyDescent="0.2">
      <c r="A349" s="24" t="s">
        <v>241</v>
      </c>
      <c r="B349" s="63" t="s">
        <v>213</v>
      </c>
      <c r="C349" s="26" t="s">
        <v>707</v>
      </c>
      <c r="D349" s="27">
        <v>204900</v>
      </c>
      <c r="E349" s="64" t="s">
        <v>45</v>
      </c>
      <c r="F349" s="65">
        <f t="shared" si="5"/>
        <v>204900</v>
      </c>
    </row>
    <row r="350" spans="1:6" ht="36.950000000000003" customHeight="1" x14ac:dyDescent="0.2">
      <c r="A350" s="24" t="s">
        <v>243</v>
      </c>
      <c r="B350" s="63" t="s">
        <v>213</v>
      </c>
      <c r="C350" s="26" t="s">
        <v>708</v>
      </c>
      <c r="D350" s="27">
        <v>204900</v>
      </c>
      <c r="E350" s="64" t="s">
        <v>45</v>
      </c>
      <c r="F350" s="65">
        <f t="shared" si="5"/>
        <v>204900</v>
      </c>
    </row>
    <row r="351" spans="1:6" x14ac:dyDescent="0.2">
      <c r="A351" s="24" t="s">
        <v>245</v>
      </c>
      <c r="B351" s="63" t="s">
        <v>213</v>
      </c>
      <c r="C351" s="26" t="s">
        <v>709</v>
      </c>
      <c r="D351" s="27">
        <v>204900</v>
      </c>
      <c r="E351" s="64" t="s">
        <v>45</v>
      </c>
      <c r="F351" s="65">
        <f t="shared" si="5"/>
        <v>204900</v>
      </c>
    </row>
    <row r="352" spans="1:6" ht="9" customHeight="1" x14ac:dyDescent="0.2">
      <c r="A352" s="68"/>
      <c r="B352" s="69"/>
      <c r="C352" s="70"/>
      <c r="D352" s="71"/>
      <c r="E352" s="69"/>
      <c r="F352" s="69"/>
    </row>
    <row r="353" spans="1:6" ht="13.5" customHeight="1" x14ac:dyDescent="0.2">
      <c r="A353" s="72" t="s">
        <v>710</v>
      </c>
      <c r="B353" s="73" t="s">
        <v>711</v>
      </c>
      <c r="C353" s="74" t="s">
        <v>214</v>
      </c>
      <c r="D353" s="75">
        <v>-26197774.890000001</v>
      </c>
      <c r="E353" s="75">
        <v>1717325.17</v>
      </c>
      <c r="F353" s="76" t="s">
        <v>712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E6EE5-D759-4980-A602-73A531476719}">
  <sheetPr>
    <pageSetUpPr fitToPage="1"/>
  </sheetPr>
  <dimension ref="A1:F36"/>
  <sheetViews>
    <sheetView showGridLines="0" tabSelected="1" workbookViewId="0">
      <selection activeCell="D25" sqref="D25"/>
    </sheetView>
  </sheetViews>
  <sheetFormatPr defaultRowHeight="12.75" customHeight="1" x14ac:dyDescent="0.2"/>
  <cols>
    <col min="1" max="1" width="42.28515625" style="105" customWidth="1"/>
    <col min="2" max="2" width="5.5703125" style="105" customWidth="1"/>
    <col min="3" max="3" width="40.7109375" style="105" customWidth="1"/>
    <col min="4" max="6" width="18.7109375" style="105" customWidth="1"/>
    <col min="257" max="257" width="42.28515625" customWidth="1"/>
    <col min="258" max="258" width="5.5703125" customWidth="1"/>
    <col min="259" max="259" width="40.7109375" customWidth="1"/>
    <col min="260" max="262" width="18.7109375" customWidth="1"/>
    <col min="513" max="513" width="42.28515625" customWidth="1"/>
    <col min="514" max="514" width="5.5703125" customWidth="1"/>
    <col min="515" max="515" width="40.7109375" customWidth="1"/>
    <col min="516" max="518" width="18.7109375" customWidth="1"/>
    <col min="769" max="769" width="42.28515625" customWidth="1"/>
    <col min="770" max="770" width="5.5703125" customWidth="1"/>
    <col min="771" max="771" width="40.7109375" customWidth="1"/>
    <col min="772" max="774" width="18.7109375" customWidth="1"/>
    <col min="1025" max="1025" width="42.28515625" customWidth="1"/>
    <col min="1026" max="1026" width="5.5703125" customWidth="1"/>
    <col min="1027" max="1027" width="40.7109375" customWidth="1"/>
    <col min="1028" max="1030" width="18.7109375" customWidth="1"/>
    <col min="1281" max="1281" width="42.28515625" customWidth="1"/>
    <col min="1282" max="1282" width="5.5703125" customWidth="1"/>
    <col min="1283" max="1283" width="40.7109375" customWidth="1"/>
    <col min="1284" max="1286" width="18.7109375" customWidth="1"/>
    <col min="1537" max="1537" width="42.28515625" customWidth="1"/>
    <col min="1538" max="1538" width="5.5703125" customWidth="1"/>
    <col min="1539" max="1539" width="40.7109375" customWidth="1"/>
    <col min="1540" max="1542" width="18.7109375" customWidth="1"/>
    <col min="1793" max="1793" width="42.28515625" customWidth="1"/>
    <col min="1794" max="1794" width="5.5703125" customWidth="1"/>
    <col min="1795" max="1795" width="40.7109375" customWidth="1"/>
    <col min="1796" max="1798" width="18.7109375" customWidth="1"/>
    <col min="2049" max="2049" width="42.28515625" customWidth="1"/>
    <col min="2050" max="2050" width="5.5703125" customWidth="1"/>
    <col min="2051" max="2051" width="40.7109375" customWidth="1"/>
    <col min="2052" max="2054" width="18.7109375" customWidth="1"/>
    <col min="2305" max="2305" width="42.28515625" customWidth="1"/>
    <col min="2306" max="2306" width="5.5703125" customWidth="1"/>
    <col min="2307" max="2307" width="40.7109375" customWidth="1"/>
    <col min="2308" max="2310" width="18.7109375" customWidth="1"/>
    <col min="2561" max="2561" width="42.28515625" customWidth="1"/>
    <col min="2562" max="2562" width="5.5703125" customWidth="1"/>
    <col min="2563" max="2563" width="40.7109375" customWidth="1"/>
    <col min="2564" max="2566" width="18.7109375" customWidth="1"/>
    <col min="2817" max="2817" width="42.28515625" customWidth="1"/>
    <col min="2818" max="2818" width="5.5703125" customWidth="1"/>
    <col min="2819" max="2819" width="40.7109375" customWidth="1"/>
    <col min="2820" max="2822" width="18.7109375" customWidth="1"/>
    <col min="3073" max="3073" width="42.28515625" customWidth="1"/>
    <col min="3074" max="3074" width="5.5703125" customWidth="1"/>
    <col min="3075" max="3075" width="40.7109375" customWidth="1"/>
    <col min="3076" max="3078" width="18.7109375" customWidth="1"/>
    <col min="3329" max="3329" width="42.28515625" customWidth="1"/>
    <col min="3330" max="3330" width="5.5703125" customWidth="1"/>
    <col min="3331" max="3331" width="40.7109375" customWidth="1"/>
    <col min="3332" max="3334" width="18.7109375" customWidth="1"/>
    <col min="3585" max="3585" width="42.28515625" customWidth="1"/>
    <col min="3586" max="3586" width="5.5703125" customWidth="1"/>
    <col min="3587" max="3587" width="40.7109375" customWidth="1"/>
    <col min="3588" max="3590" width="18.7109375" customWidth="1"/>
    <col min="3841" max="3841" width="42.28515625" customWidth="1"/>
    <col min="3842" max="3842" width="5.5703125" customWidth="1"/>
    <col min="3843" max="3843" width="40.7109375" customWidth="1"/>
    <col min="3844" max="3846" width="18.7109375" customWidth="1"/>
    <col min="4097" max="4097" width="42.28515625" customWidth="1"/>
    <col min="4098" max="4098" width="5.5703125" customWidth="1"/>
    <col min="4099" max="4099" width="40.7109375" customWidth="1"/>
    <col min="4100" max="4102" width="18.7109375" customWidth="1"/>
    <col min="4353" max="4353" width="42.28515625" customWidth="1"/>
    <col min="4354" max="4354" width="5.5703125" customWidth="1"/>
    <col min="4355" max="4355" width="40.7109375" customWidth="1"/>
    <col min="4356" max="4358" width="18.7109375" customWidth="1"/>
    <col min="4609" max="4609" width="42.28515625" customWidth="1"/>
    <col min="4610" max="4610" width="5.5703125" customWidth="1"/>
    <col min="4611" max="4611" width="40.7109375" customWidth="1"/>
    <col min="4612" max="4614" width="18.7109375" customWidth="1"/>
    <col min="4865" max="4865" width="42.28515625" customWidth="1"/>
    <col min="4866" max="4866" width="5.5703125" customWidth="1"/>
    <col min="4867" max="4867" width="40.7109375" customWidth="1"/>
    <col min="4868" max="4870" width="18.7109375" customWidth="1"/>
    <col min="5121" max="5121" width="42.28515625" customWidth="1"/>
    <col min="5122" max="5122" width="5.5703125" customWidth="1"/>
    <col min="5123" max="5123" width="40.7109375" customWidth="1"/>
    <col min="5124" max="5126" width="18.7109375" customWidth="1"/>
    <col min="5377" max="5377" width="42.28515625" customWidth="1"/>
    <col min="5378" max="5378" width="5.5703125" customWidth="1"/>
    <col min="5379" max="5379" width="40.7109375" customWidth="1"/>
    <col min="5380" max="5382" width="18.7109375" customWidth="1"/>
    <col min="5633" max="5633" width="42.28515625" customWidth="1"/>
    <col min="5634" max="5634" width="5.5703125" customWidth="1"/>
    <col min="5635" max="5635" width="40.7109375" customWidth="1"/>
    <col min="5636" max="5638" width="18.7109375" customWidth="1"/>
    <col min="5889" max="5889" width="42.28515625" customWidth="1"/>
    <col min="5890" max="5890" width="5.5703125" customWidth="1"/>
    <col min="5891" max="5891" width="40.7109375" customWidth="1"/>
    <col min="5892" max="5894" width="18.7109375" customWidth="1"/>
    <col min="6145" max="6145" width="42.28515625" customWidth="1"/>
    <col min="6146" max="6146" width="5.5703125" customWidth="1"/>
    <col min="6147" max="6147" width="40.7109375" customWidth="1"/>
    <col min="6148" max="6150" width="18.7109375" customWidth="1"/>
    <col min="6401" max="6401" width="42.28515625" customWidth="1"/>
    <col min="6402" max="6402" width="5.5703125" customWidth="1"/>
    <col min="6403" max="6403" width="40.7109375" customWidth="1"/>
    <col min="6404" max="6406" width="18.7109375" customWidth="1"/>
    <col min="6657" max="6657" width="42.28515625" customWidth="1"/>
    <col min="6658" max="6658" width="5.5703125" customWidth="1"/>
    <col min="6659" max="6659" width="40.7109375" customWidth="1"/>
    <col min="6660" max="6662" width="18.7109375" customWidth="1"/>
    <col min="6913" max="6913" width="42.28515625" customWidth="1"/>
    <col min="6914" max="6914" width="5.5703125" customWidth="1"/>
    <col min="6915" max="6915" width="40.7109375" customWidth="1"/>
    <col min="6916" max="6918" width="18.7109375" customWidth="1"/>
    <col min="7169" max="7169" width="42.28515625" customWidth="1"/>
    <col min="7170" max="7170" width="5.5703125" customWidth="1"/>
    <col min="7171" max="7171" width="40.7109375" customWidth="1"/>
    <col min="7172" max="7174" width="18.7109375" customWidth="1"/>
    <col min="7425" max="7425" width="42.28515625" customWidth="1"/>
    <col min="7426" max="7426" width="5.5703125" customWidth="1"/>
    <col min="7427" max="7427" width="40.7109375" customWidth="1"/>
    <col min="7428" max="7430" width="18.7109375" customWidth="1"/>
    <col min="7681" max="7681" width="42.28515625" customWidth="1"/>
    <col min="7682" max="7682" width="5.5703125" customWidth="1"/>
    <col min="7683" max="7683" width="40.7109375" customWidth="1"/>
    <col min="7684" max="7686" width="18.7109375" customWidth="1"/>
    <col min="7937" max="7937" width="42.28515625" customWidth="1"/>
    <col min="7938" max="7938" width="5.5703125" customWidth="1"/>
    <col min="7939" max="7939" width="40.7109375" customWidth="1"/>
    <col min="7940" max="7942" width="18.7109375" customWidth="1"/>
    <col min="8193" max="8193" width="42.28515625" customWidth="1"/>
    <col min="8194" max="8194" width="5.5703125" customWidth="1"/>
    <col min="8195" max="8195" width="40.7109375" customWidth="1"/>
    <col min="8196" max="8198" width="18.7109375" customWidth="1"/>
    <col min="8449" max="8449" width="42.28515625" customWidth="1"/>
    <col min="8450" max="8450" width="5.5703125" customWidth="1"/>
    <col min="8451" max="8451" width="40.7109375" customWidth="1"/>
    <col min="8452" max="8454" width="18.7109375" customWidth="1"/>
    <col min="8705" max="8705" width="42.28515625" customWidth="1"/>
    <col min="8706" max="8706" width="5.5703125" customWidth="1"/>
    <col min="8707" max="8707" width="40.7109375" customWidth="1"/>
    <col min="8708" max="8710" width="18.7109375" customWidth="1"/>
    <col min="8961" max="8961" width="42.28515625" customWidth="1"/>
    <col min="8962" max="8962" width="5.5703125" customWidth="1"/>
    <col min="8963" max="8963" width="40.7109375" customWidth="1"/>
    <col min="8964" max="8966" width="18.7109375" customWidth="1"/>
    <col min="9217" max="9217" width="42.28515625" customWidth="1"/>
    <col min="9218" max="9218" width="5.5703125" customWidth="1"/>
    <col min="9219" max="9219" width="40.7109375" customWidth="1"/>
    <col min="9220" max="9222" width="18.7109375" customWidth="1"/>
    <col min="9473" max="9473" width="42.28515625" customWidth="1"/>
    <col min="9474" max="9474" width="5.5703125" customWidth="1"/>
    <col min="9475" max="9475" width="40.7109375" customWidth="1"/>
    <col min="9476" max="9478" width="18.7109375" customWidth="1"/>
    <col min="9729" max="9729" width="42.28515625" customWidth="1"/>
    <col min="9730" max="9730" width="5.5703125" customWidth="1"/>
    <col min="9731" max="9731" width="40.7109375" customWidth="1"/>
    <col min="9732" max="9734" width="18.7109375" customWidth="1"/>
    <col min="9985" max="9985" width="42.28515625" customWidth="1"/>
    <col min="9986" max="9986" width="5.5703125" customWidth="1"/>
    <col min="9987" max="9987" width="40.7109375" customWidth="1"/>
    <col min="9988" max="9990" width="18.7109375" customWidth="1"/>
    <col min="10241" max="10241" width="42.28515625" customWidth="1"/>
    <col min="10242" max="10242" width="5.5703125" customWidth="1"/>
    <col min="10243" max="10243" width="40.7109375" customWidth="1"/>
    <col min="10244" max="10246" width="18.7109375" customWidth="1"/>
    <col min="10497" max="10497" width="42.28515625" customWidth="1"/>
    <col min="10498" max="10498" width="5.5703125" customWidth="1"/>
    <col min="10499" max="10499" width="40.7109375" customWidth="1"/>
    <col min="10500" max="10502" width="18.7109375" customWidth="1"/>
    <col min="10753" max="10753" width="42.28515625" customWidth="1"/>
    <col min="10754" max="10754" width="5.5703125" customWidth="1"/>
    <col min="10755" max="10755" width="40.7109375" customWidth="1"/>
    <col min="10756" max="10758" width="18.7109375" customWidth="1"/>
    <col min="11009" max="11009" width="42.28515625" customWidth="1"/>
    <col min="11010" max="11010" width="5.5703125" customWidth="1"/>
    <col min="11011" max="11011" width="40.7109375" customWidth="1"/>
    <col min="11012" max="11014" width="18.7109375" customWidth="1"/>
    <col min="11265" max="11265" width="42.28515625" customWidth="1"/>
    <col min="11266" max="11266" width="5.5703125" customWidth="1"/>
    <col min="11267" max="11267" width="40.7109375" customWidth="1"/>
    <col min="11268" max="11270" width="18.7109375" customWidth="1"/>
    <col min="11521" max="11521" width="42.28515625" customWidth="1"/>
    <col min="11522" max="11522" width="5.5703125" customWidth="1"/>
    <col min="11523" max="11523" width="40.7109375" customWidth="1"/>
    <col min="11524" max="11526" width="18.7109375" customWidth="1"/>
    <col min="11777" max="11777" width="42.28515625" customWidth="1"/>
    <col min="11778" max="11778" width="5.5703125" customWidth="1"/>
    <col min="11779" max="11779" width="40.7109375" customWidth="1"/>
    <col min="11780" max="11782" width="18.7109375" customWidth="1"/>
    <col min="12033" max="12033" width="42.28515625" customWidth="1"/>
    <col min="12034" max="12034" width="5.5703125" customWidth="1"/>
    <col min="12035" max="12035" width="40.7109375" customWidth="1"/>
    <col min="12036" max="12038" width="18.7109375" customWidth="1"/>
    <col min="12289" max="12289" width="42.28515625" customWidth="1"/>
    <col min="12290" max="12290" width="5.5703125" customWidth="1"/>
    <col min="12291" max="12291" width="40.7109375" customWidth="1"/>
    <col min="12292" max="12294" width="18.7109375" customWidth="1"/>
    <col min="12545" max="12545" width="42.28515625" customWidth="1"/>
    <col min="12546" max="12546" width="5.5703125" customWidth="1"/>
    <col min="12547" max="12547" width="40.7109375" customWidth="1"/>
    <col min="12548" max="12550" width="18.7109375" customWidth="1"/>
    <col min="12801" max="12801" width="42.28515625" customWidth="1"/>
    <col min="12802" max="12802" width="5.5703125" customWidth="1"/>
    <col min="12803" max="12803" width="40.7109375" customWidth="1"/>
    <col min="12804" max="12806" width="18.7109375" customWidth="1"/>
    <col min="13057" max="13057" width="42.28515625" customWidth="1"/>
    <col min="13058" max="13058" width="5.5703125" customWidth="1"/>
    <col min="13059" max="13059" width="40.7109375" customWidth="1"/>
    <col min="13060" max="13062" width="18.7109375" customWidth="1"/>
    <col min="13313" max="13313" width="42.28515625" customWidth="1"/>
    <col min="13314" max="13314" width="5.5703125" customWidth="1"/>
    <col min="13315" max="13315" width="40.7109375" customWidth="1"/>
    <col min="13316" max="13318" width="18.7109375" customWidth="1"/>
    <col min="13569" max="13569" width="42.28515625" customWidth="1"/>
    <col min="13570" max="13570" width="5.5703125" customWidth="1"/>
    <col min="13571" max="13571" width="40.7109375" customWidth="1"/>
    <col min="13572" max="13574" width="18.7109375" customWidth="1"/>
    <col min="13825" max="13825" width="42.28515625" customWidth="1"/>
    <col min="13826" max="13826" width="5.5703125" customWidth="1"/>
    <col min="13827" max="13827" width="40.7109375" customWidth="1"/>
    <col min="13828" max="13830" width="18.7109375" customWidth="1"/>
    <col min="14081" max="14081" width="42.28515625" customWidth="1"/>
    <col min="14082" max="14082" width="5.5703125" customWidth="1"/>
    <col min="14083" max="14083" width="40.7109375" customWidth="1"/>
    <col min="14084" max="14086" width="18.7109375" customWidth="1"/>
    <col min="14337" max="14337" width="42.28515625" customWidth="1"/>
    <col min="14338" max="14338" width="5.5703125" customWidth="1"/>
    <col min="14339" max="14339" width="40.7109375" customWidth="1"/>
    <col min="14340" max="14342" width="18.7109375" customWidth="1"/>
    <col min="14593" max="14593" width="42.28515625" customWidth="1"/>
    <col min="14594" max="14594" width="5.5703125" customWidth="1"/>
    <col min="14595" max="14595" width="40.7109375" customWidth="1"/>
    <col min="14596" max="14598" width="18.7109375" customWidth="1"/>
    <col min="14849" max="14849" width="42.28515625" customWidth="1"/>
    <col min="14850" max="14850" width="5.5703125" customWidth="1"/>
    <col min="14851" max="14851" width="40.7109375" customWidth="1"/>
    <col min="14852" max="14854" width="18.7109375" customWidth="1"/>
    <col min="15105" max="15105" width="42.28515625" customWidth="1"/>
    <col min="15106" max="15106" width="5.5703125" customWidth="1"/>
    <col min="15107" max="15107" width="40.7109375" customWidth="1"/>
    <col min="15108" max="15110" width="18.7109375" customWidth="1"/>
    <col min="15361" max="15361" width="42.28515625" customWidth="1"/>
    <col min="15362" max="15362" width="5.5703125" customWidth="1"/>
    <col min="15363" max="15363" width="40.7109375" customWidth="1"/>
    <col min="15364" max="15366" width="18.7109375" customWidth="1"/>
    <col min="15617" max="15617" width="42.28515625" customWidth="1"/>
    <col min="15618" max="15618" width="5.5703125" customWidth="1"/>
    <col min="15619" max="15619" width="40.7109375" customWidth="1"/>
    <col min="15620" max="15622" width="18.7109375" customWidth="1"/>
    <col min="15873" max="15873" width="42.28515625" customWidth="1"/>
    <col min="15874" max="15874" width="5.5703125" customWidth="1"/>
    <col min="15875" max="15875" width="40.7109375" customWidth="1"/>
    <col min="15876" max="15878" width="18.7109375" customWidth="1"/>
    <col min="16129" max="16129" width="42.28515625" customWidth="1"/>
    <col min="16130" max="16130" width="5.5703125" customWidth="1"/>
    <col min="16131" max="16131" width="40.7109375" customWidth="1"/>
    <col min="16132" max="16134" width="18.7109375" customWidth="1"/>
  </cols>
  <sheetData>
    <row r="1" spans="1:6" ht="11.1" customHeight="1" x14ac:dyDescent="0.2">
      <c r="A1" s="101" t="s">
        <v>713</v>
      </c>
      <c r="B1" s="101"/>
      <c r="C1" s="101"/>
      <c r="D1" s="101"/>
      <c r="E1" s="101"/>
      <c r="F1" s="101"/>
    </row>
    <row r="2" spans="1:6" ht="13.15" customHeight="1" x14ac:dyDescent="0.25">
      <c r="A2" s="102" t="s">
        <v>714</v>
      </c>
      <c r="B2" s="102"/>
      <c r="C2" s="102"/>
      <c r="D2" s="102"/>
      <c r="E2" s="102"/>
      <c r="F2" s="102"/>
    </row>
    <row r="3" spans="1:6" ht="9" customHeight="1" thickBot="1" x14ac:dyDescent="0.25">
      <c r="A3" s="103"/>
      <c r="B3" s="104"/>
      <c r="D3" s="106"/>
      <c r="E3" s="106"/>
    </row>
    <row r="4" spans="1:6" ht="13.9" customHeight="1" x14ac:dyDescent="0.2">
      <c r="A4" s="107" t="s">
        <v>22</v>
      </c>
      <c r="B4" s="108" t="s">
        <v>23</v>
      </c>
      <c r="C4" s="109" t="s">
        <v>715</v>
      </c>
      <c r="D4" s="110" t="s">
        <v>25</v>
      </c>
      <c r="E4" s="110" t="s">
        <v>26</v>
      </c>
      <c r="F4" s="111" t="s">
        <v>27</v>
      </c>
    </row>
    <row r="5" spans="1:6" ht="4.9000000000000004" customHeight="1" x14ac:dyDescent="0.2">
      <c r="A5" s="112"/>
      <c r="B5" s="113"/>
      <c r="C5" s="114"/>
      <c r="D5" s="115"/>
      <c r="E5" s="115"/>
      <c r="F5" s="116"/>
    </row>
    <row r="6" spans="1:6" ht="6" customHeight="1" x14ac:dyDescent="0.2">
      <c r="A6" s="112"/>
      <c r="B6" s="113"/>
      <c r="C6" s="114"/>
      <c r="D6" s="115"/>
      <c r="E6" s="115"/>
      <c r="F6" s="116"/>
    </row>
    <row r="7" spans="1:6" ht="4.9000000000000004" customHeight="1" x14ac:dyDescent="0.2">
      <c r="A7" s="112"/>
      <c r="B7" s="113"/>
      <c r="C7" s="114"/>
      <c r="D7" s="115"/>
      <c r="E7" s="115"/>
      <c r="F7" s="116"/>
    </row>
    <row r="8" spans="1:6" ht="6" customHeight="1" x14ac:dyDescent="0.2">
      <c r="A8" s="112"/>
      <c r="B8" s="113"/>
      <c r="C8" s="114"/>
      <c r="D8" s="115"/>
      <c r="E8" s="115"/>
      <c r="F8" s="116"/>
    </row>
    <row r="9" spans="1:6" ht="6" customHeight="1" x14ac:dyDescent="0.2">
      <c r="A9" s="112"/>
      <c r="B9" s="113"/>
      <c r="C9" s="114"/>
      <c r="D9" s="115"/>
      <c r="E9" s="115"/>
      <c r="F9" s="116"/>
    </row>
    <row r="10" spans="1:6" ht="18" customHeight="1" x14ac:dyDescent="0.2">
      <c r="A10" s="117"/>
      <c r="B10" s="118"/>
      <c r="C10" s="119"/>
      <c r="D10" s="120"/>
      <c r="E10" s="120"/>
      <c r="F10" s="121"/>
    </row>
    <row r="11" spans="1:6" ht="13.5" customHeight="1" thickBot="1" x14ac:dyDescent="0.25">
      <c r="A11" s="122">
        <v>1</v>
      </c>
      <c r="B11" s="123">
        <v>2</v>
      </c>
      <c r="C11" s="124">
        <v>3</v>
      </c>
      <c r="D11" s="125" t="s">
        <v>28</v>
      </c>
      <c r="E11" s="126" t="s">
        <v>29</v>
      </c>
      <c r="F11" s="127" t="s">
        <v>30</v>
      </c>
    </row>
    <row r="12" spans="1:6" ht="22.5" x14ac:dyDescent="0.2">
      <c r="A12" s="128" t="s">
        <v>716</v>
      </c>
      <c r="B12" s="129" t="s">
        <v>717</v>
      </c>
      <c r="C12" s="130" t="s">
        <v>214</v>
      </c>
      <c r="D12" s="131">
        <f>D16</f>
        <v>26197774.889999986</v>
      </c>
      <c r="E12" s="131">
        <f>E16</f>
        <v>-1717325.1700000018</v>
      </c>
      <c r="F12" s="132" t="s">
        <v>214</v>
      </c>
    </row>
    <row r="13" spans="1:6" x14ac:dyDescent="0.2">
      <c r="A13" s="133" t="s">
        <v>34</v>
      </c>
      <c r="B13" s="134"/>
      <c r="C13" s="135"/>
      <c r="D13" s="136"/>
      <c r="E13" s="136"/>
      <c r="F13" s="137"/>
    </row>
    <row r="14" spans="1:6" x14ac:dyDescent="0.2">
      <c r="A14" s="138" t="s">
        <v>718</v>
      </c>
      <c r="B14" s="139" t="s">
        <v>719</v>
      </c>
      <c r="C14" s="140" t="s">
        <v>214</v>
      </c>
      <c r="D14" s="141" t="s">
        <v>45</v>
      </c>
      <c r="E14" s="141" t="s">
        <v>45</v>
      </c>
      <c r="F14" s="142" t="s">
        <v>45</v>
      </c>
    </row>
    <row r="15" spans="1:6" x14ac:dyDescent="0.2">
      <c r="A15" s="138" t="s">
        <v>720</v>
      </c>
      <c r="B15" s="139" t="s">
        <v>721</v>
      </c>
      <c r="C15" s="140" t="s">
        <v>214</v>
      </c>
      <c r="D15" s="141" t="s">
        <v>45</v>
      </c>
      <c r="E15" s="141" t="s">
        <v>45</v>
      </c>
      <c r="F15" s="142" t="s">
        <v>45</v>
      </c>
    </row>
    <row r="16" spans="1:6" x14ac:dyDescent="0.2">
      <c r="A16" s="128" t="s">
        <v>742</v>
      </c>
      <c r="B16" s="129" t="s">
        <v>722</v>
      </c>
      <c r="C16" s="143" t="s">
        <v>743</v>
      </c>
      <c r="D16" s="131">
        <f>D17</f>
        <v>26197774.889999986</v>
      </c>
      <c r="E16" s="131">
        <f>E17</f>
        <v>-1717325.1700000018</v>
      </c>
      <c r="F16" s="132">
        <f>D16-E16</f>
        <v>27915100.059999987</v>
      </c>
    </row>
    <row r="17" spans="1:6" ht="22.5" x14ac:dyDescent="0.2">
      <c r="A17" s="128" t="s">
        <v>723</v>
      </c>
      <c r="B17" s="129" t="s">
        <v>722</v>
      </c>
      <c r="C17" s="143" t="s">
        <v>744</v>
      </c>
      <c r="D17" s="131">
        <f>D18+D22</f>
        <v>26197774.889999986</v>
      </c>
      <c r="E17" s="131">
        <f>E18+E22</f>
        <v>-1717325.1700000018</v>
      </c>
      <c r="F17" s="132">
        <f>D17-E17</f>
        <v>27915100.059999987</v>
      </c>
    </row>
    <row r="18" spans="1:6" x14ac:dyDescent="0.2">
      <c r="A18" s="128" t="s">
        <v>745</v>
      </c>
      <c r="B18" s="129" t="s">
        <v>724</v>
      </c>
      <c r="C18" s="143" t="s">
        <v>746</v>
      </c>
      <c r="D18" s="131">
        <f t="shared" ref="D18:E20" si="0">D19</f>
        <v>-736945900</v>
      </c>
      <c r="E18" s="131">
        <f t="shared" si="0"/>
        <v>-46072855.68</v>
      </c>
      <c r="F18" s="132" t="s">
        <v>712</v>
      </c>
    </row>
    <row r="19" spans="1:6" x14ac:dyDescent="0.2">
      <c r="A19" s="128" t="s">
        <v>747</v>
      </c>
      <c r="B19" s="129" t="s">
        <v>724</v>
      </c>
      <c r="C19" s="143" t="s">
        <v>748</v>
      </c>
      <c r="D19" s="131">
        <f t="shared" si="0"/>
        <v>-736945900</v>
      </c>
      <c r="E19" s="131">
        <f t="shared" si="0"/>
        <v>-46072855.68</v>
      </c>
      <c r="F19" s="132" t="s">
        <v>712</v>
      </c>
    </row>
    <row r="20" spans="1:6" ht="22.5" x14ac:dyDescent="0.2">
      <c r="A20" s="128" t="s">
        <v>749</v>
      </c>
      <c r="B20" s="129" t="s">
        <v>724</v>
      </c>
      <c r="C20" s="143" t="s">
        <v>750</v>
      </c>
      <c r="D20" s="131">
        <f>D21</f>
        <v>-736945900</v>
      </c>
      <c r="E20" s="131">
        <f t="shared" si="0"/>
        <v>-46072855.68</v>
      </c>
      <c r="F20" s="132" t="s">
        <v>712</v>
      </c>
    </row>
    <row r="21" spans="1:6" ht="22.5" x14ac:dyDescent="0.2">
      <c r="A21" s="144" t="s">
        <v>751</v>
      </c>
      <c r="B21" s="129" t="s">
        <v>724</v>
      </c>
      <c r="C21" s="143" t="s">
        <v>752</v>
      </c>
      <c r="D21" s="131">
        <f>-Доходы!D19</f>
        <v>-736945900</v>
      </c>
      <c r="E21" s="131">
        <v>-46072855.68</v>
      </c>
      <c r="F21" s="132" t="s">
        <v>712</v>
      </c>
    </row>
    <row r="22" spans="1:6" x14ac:dyDescent="0.2">
      <c r="A22" s="128" t="s">
        <v>753</v>
      </c>
      <c r="B22" s="129" t="s">
        <v>725</v>
      </c>
      <c r="C22" s="143" t="s">
        <v>754</v>
      </c>
      <c r="D22" s="131">
        <f>D23</f>
        <v>763143674.88999999</v>
      </c>
      <c r="E22" s="131">
        <f>E24</f>
        <v>44355530.509999998</v>
      </c>
      <c r="F22" s="132" t="s">
        <v>712</v>
      </c>
    </row>
    <row r="23" spans="1:6" x14ac:dyDescent="0.2">
      <c r="A23" s="128" t="s">
        <v>755</v>
      </c>
      <c r="B23" s="129" t="s">
        <v>725</v>
      </c>
      <c r="C23" s="143" t="s">
        <v>756</v>
      </c>
      <c r="D23" s="131">
        <f>D24</f>
        <v>763143674.88999999</v>
      </c>
      <c r="E23" s="131">
        <f>E25</f>
        <v>44355530.509999998</v>
      </c>
      <c r="F23" s="132" t="s">
        <v>712</v>
      </c>
    </row>
    <row r="24" spans="1:6" ht="22.5" x14ac:dyDescent="0.2">
      <c r="A24" s="144" t="s">
        <v>757</v>
      </c>
      <c r="B24" s="129" t="s">
        <v>725</v>
      </c>
      <c r="C24" s="143" t="s">
        <v>758</v>
      </c>
      <c r="D24" s="131">
        <f>D25</f>
        <v>763143674.88999999</v>
      </c>
      <c r="E24" s="131">
        <f>E25</f>
        <v>44355530.509999998</v>
      </c>
      <c r="F24" s="132" t="s">
        <v>712</v>
      </c>
    </row>
    <row r="25" spans="1:6" ht="12.75" customHeight="1" thickBot="1" x14ac:dyDescent="0.25">
      <c r="A25" s="144" t="s">
        <v>759</v>
      </c>
      <c r="B25" s="129" t="s">
        <v>725</v>
      </c>
      <c r="C25" s="143" t="s">
        <v>760</v>
      </c>
      <c r="D25" s="131">
        <f>Расходы!D13</f>
        <v>763143674.88999999</v>
      </c>
      <c r="E25" s="131">
        <v>44355530.509999998</v>
      </c>
      <c r="F25" s="132" t="s">
        <v>712</v>
      </c>
    </row>
    <row r="26" spans="1:6" ht="12.75" customHeight="1" x14ac:dyDescent="0.2">
      <c r="A26" s="145"/>
      <c r="B26" s="146"/>
      <c r="C26" s="147"/>
      <c r="D26" s="148"/>
      <c r="E26" s="148"/>
      <c r="F26" s="149"/>
    </row>
    <row r="27" spans="1:6" ht="12.75" customHeight="1" x14ac:dyDescent="0.2">
      <c r="A27" s="150" t="s">
        <v>761</v>
      </c>
      <c r="C27" s="151" t="s">
        <v>762</v>
      </c>
    </row>
    <row r="28" spans="1:6" ht="12.75" customHeight="1" x14ac:dyDescent="0.2">
      <c r="C28" s="152" t="s">
        <v>763</v>
      </c>
    </row>
    <row r="30" spans="1:6" ht="12.75" customHeight="1" x14ac:dyDescent="0.2">
      <c r="A30" s="150" t="s">
        <v>764</v>
      </c>
      <c r="C30" s="151" t="s">
        <v>765</v>
      </c>
    </row>
    <row r="31" spans="1:6" ht="12.75" customHeight="1" x14ac:dyDescent="0.2">
      <c r="C31" s="152" t="s">
        <v>763</v>
      </c>
    </row>
    <row r="33" spans="1:3" ht="12.75" customHeight="1" x14ac:dyDescent="0.2">
      <c r="A33" s="150" t="s">
        <v>766</v>
      </c>
      <c r="C33" s="153" t="s">
        <v>767</v>
      </c>
    </row>
    <row r="34" spans="1:3" ht="12.75" customHeight="1" x14ac:dyDescent="0.2">
      <c r="C34" s="152" t="s">
        <v>763</v>
      </c>
    </row>
    <row r="36" spans="1:3" ht="12.75" customHeight="1" x14ac:dyDescent="0.2">
      <c r="A36" s="154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 E14:F20">
    <cfRule type="cellIs" dxfId="4" priority="5" stopIfTrue="1" operator="equal">
      <formula>0</formula>
    </cfRule>
  </conditionalFormatting>
  <conditionalFormatting sqref="E21:F21">
    <cfRule type="cellIs" dxfId="3" priority="4" stopIfTrue="1" operator="equal">
      <formula>0</formula>
    </cfRule>
  </conditionalFormatting>
  <conditionalFormatting sqref="E22:F23">
    <cfRule type="cellIs" dxfId="2" priority="3" stopIfTrue="1" operator="equal">
      <formula>0</formula>
    </cfRule>
  </conditionalFormatting>
  <conditionalFormatting sqref="E24:F24">
    <cfRule type="cellIs" dxfId="1" priority="2" stopIfTrue="1" operator="equal">
      <formula>0</formula>
    </cfRule>
  </conditionalFormatting>
  <conditionalFormatting sqref="E25:F25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"/>
  <sheetViews>
    <sheetView workbookViewId="0"/>
  </sheetViews>
  <sheetFormatPr defaultRowHeight="12.75" x14ac:dyDescent="0.2"/>
  <sheetData>
    <row r="1" spans="1:2" x14ac:dyDescent="0.2">
      <c r="A1" t="s">
        <v>726</v>
      </c>
      <c r="B1" t="s">
        <v>29</v>
      </c>
    </row>
    <row r="2" spans="1:2" x14ac:dyDescent="0.2">
      <c r="A2" t="s">
        <v>727</v>
      </c>
      <c r="B2" t="s">
        <v>728</v>
      </c>
    </row>
    <row r="3" spans="1:2" x14ac:dyDescent="0.2">
      <c r="A3" t="s">
        <v>729</v>
      </c>
      <c r="B3" t="s">
        <v>6</v>
      </c>
    </row>
    <row r="4" spans="1:2" x14ac:dyDescent="0.2">
      <c r="A4" t="s">
        <v>730</v>
      </c>
      <c r="B4" t="s">
        <v>731</v>
      </c>
    </row>
    <row r="5" spans="1:2" x14ac:dyDescent="0.2">
      <c r="A5" t="s">
        <v>732</v>
      </c>
      <c r="B5" t="s">
        <v>733</v>
      </c>
    </row>
    <row r="6" spans="1:2" x14ac:dyDescent="0.2">
      <c r="A6" t="s">
        <v>734</v>
      </c>
      <c r="B6" t="s">
        <v>735</v>
      </c>
    </row>
    <row r="7" spans="1:2" x14ac:dyDescent="0.2">
      <c r="A7" t="s">
        <v>736</v>
      </c>
      <c r="B7" t="s">
        <v>735</v>
      </c>
    </row>
    <row r="8" spans="1:2" x14ac:dyDescent="0.2">
      <c r="A8" t="s">
        <v>737</v>
      </c>
      <c r="B8" t="s">
        <v>738</v>
      </c>
    </row>
    <row r="9" spans="1:2" x14ac:dyDescent="0.2">
      <c r="A9" t="s">
        <v>739</v>
      </c>
      <c r="B9" t="s">
        <v>740</v>
      </c>
    </row>
    <row r="10" spans="1:2" x14ac:dyDescent="0.2">
      <c r="A10" t="s">
        <v>741</v>
      </c>
      <c r="B10" t="s">
        <v>733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 (2)</vt:lpstr>
      <vt:lpstr>_params</vt:lpstr>
      <vt:lpstr>Доходы!APPT</vt:lpstr>
      <vt:lpstr>'Источники (2)'!APPT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'Источники (2)'!LAST_CELL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'Источники (2)'!RBEGIN_1</vt:lpstr>
      <vt:lpstr>Расходы!RBEGIN_1</vt:lpstr>
      <vt:lpstr>Доходы!REG_DATE</vt:lpstr>
      <vt:lpstr>Доходы!REND_1</vt:lpstr>
      <vt:lpstr>'Источники (2)'!REND_1</vt:lpstr>
      <vt:lpstr>Расходы!REND_1</vt:lpstr>
      <vt:lpstr>'Источники (2)'!S_520</vt:lpstr>
      <vt:lpstr>'Источники (2)'!S_620</vt:lpstr>
      <vt:lpstr>'Источники (2)'!S_700</vt:lpstr>
      <vt:lpstr>'Источники (2)'!S_700A</vt:lpstr>
      <vt:lpstr>Доходы!SIGN</vt:lpstr>
      <vt:lpstr>'Источники (2)'!SIGN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Кириченко</dc:creator>
  <dc:description>POI HSSF rep:2.53.0.45</dc:description>
  <cp:lastModifiedBy>Кириченко</cp:lastModifiedBy>
  <dcterms:created xsi:type="dcterms:W3CDTF">2021-04-07T16:43:12Z</dcterms:created>
  <dcterms:modified xsi:type="dcterms:W3CDTF">2021-04-07T16:56:19Z</dcterms:modified>
</cp:coreProperties>
</file>