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60" windowHeight="8130" activeTab="0"/>
  </bookViews>
  <sheets>
    <sheet name="оценка" sheetId="1" r:id="rId1"/>
  </sheets>
  <definedNames>
    <definedName name="_xlnm._FilterDatabase" localSheetId="0" hidden="1">'оценка'!$A$7:$EQ$15</definedName>
    <definedName name="Z_17C84210_B0FE_4A71_AC78_F06AE677EA9F_.wvu.PrintTitles" localSheetId="0" hidden="1">'оценка'!$A:$A,'оценка'!$5:$7</definedName>
    <definedName name="Z_6A35C0FC_9693_44BA_A491_537DFCAC3F92_.wvu.PrintTitles" localSheetId="0" hidden="1">'оценка'!$A:$A,'оценка'!$5:$7</definedName>
    <definedName name="_xlnm.Print_Titles" localSheetId="0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<sst xmlns="http://schemas.openxmlformats.org/spreadsheetml/2006/main" count="324" uniqueCount="108">
  <si>
    <t xml:space="preserve">1. </t>
  </si>
  <si>
    <t>Среднесрочное финансовое планирование</t>
  </si>
  <si>
    <t xml:space="preserve">1.1. 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</si>
  <si>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</si>
  <si>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</si>
  <si>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</si>
  <si>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 xml:space="preserve">1.4.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</si>
  <si>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</si>
  <si>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</si>
  <si>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</si>
  <si>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</si>
  <si>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</si>
  <si>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</si>
  <si>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</si>
  <si>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</si>
  <si>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</si>
  <si>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</si>
  <si>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 xml:space="preserve">2.6. </t>
  </si>
  <si>
    <t xml:space="preserve">2.7. </t>
  </si>
  <si>
    <t xml:space="preserve">3. </t>
  </si>
  <si>
    <t>Исполнение бюджета по доходам</t>
  </si>
  <si>
    <t xml:space="preserve">3.1. 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</si>
  <si>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</si>
  <si>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</si>
  <si>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4. </t>
  </si>
  <si>
    <t>Учет и отчетность</t>
  </si>
  <si>
    <t xml:space="preserve">4.1. </t>
  </si>
  <si>
    <t xml:space="preserve">5. </t>
  </si>
  <si>
    <t>Контроль и аудит</t>
  </si>
  <si>
    <t xml:space="preserve">5.1. </t>
  </si>
  <si>
    <t xml:space="preserve">5.2. </t>
  </si>
  <si>
    <t xml:space="preserve">5.3. </t>
  </si>
  <si>
    <t>Проведение инвентаризаций</t>
  </si>
  <si>
    <t xml:space="preserve">5.4. </t>
  </si>
  <si>
    <t xml:space="preserve">5.5. </t>
  </si>
  <si>
    <t xml:space="preserve">5.6. 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</si>
  <si>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</si>
  <si>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</si>
  <si>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</si>
  <si>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</si>
  <si>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</si>
  <si>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 xml:space="preserve">6.3. </t>
  </si>
  <si>
    <t>Иски о взыскании задолженности (в денежном выражении)</t>
  </si>
  <si>
    <t xml:space="preserve">6.4.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</si>
  <si>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</si>
  <si>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</si>
  <si>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</si>
  <si>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</si>
  <si>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</si>
  <si>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</si>
  <si>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</si>
  <si>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</si>
  <si>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</si>
  <si>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</si>
  <si>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</si>
  <si>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</si>
  <si>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</si>
  <si>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</si>
  <si>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</si>
  <si>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</si>
  <si>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</si>
  <si>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</si>
  <si>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</si>
  <si>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</si>
  <si>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</si>
  <si>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</si>
  <si>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</si>
  <si>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</si>
  <si>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</si>
  <si>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</si>
  <si>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</si>
  <si>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</si>
  <si>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</si>
  <si>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</si>
  <si>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</si>
  <si>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</si>
  <si>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</si>
  <si>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</si>
  <si>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</si>
  <si>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</si>
  <si>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</si>
  <si>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</si>
  <si>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</si>
  <si>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</si>
  <si>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Несоответствие заявок на оплату расходов, представленных в сектор экономики и финансов Администрации Донского сельского посления, требованиям бюджетного законодательства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</si>
  <si>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</si>
  <si>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1.3.1</t>
  </si>
  <si>
    <t>1.3.2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</si>
  <si>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</si>
  <si>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Количество изменений в Решение о бюджете, подготовленных по инициативе ГРБС </t>
  </si>
  <si>
    <t>4.2.</t>
  </si>
  <si>
    <t>Осуществление мероприятий внутреннего финансового контроля</t>
  </si>
  <si>
    <t>Динамика нарушений, выявленных в ходе внешнего финансового контроля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</si>
  <si>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учреждений</t>
  </si>
  <si>
    <t>Своевременность представления реестра расходных обязательств(утратил силу)</t>
  </si>
  <si>
    <t xml:space="preserve">5.8. </t>
  </si>
  <si>
    <t>Неправомерное использование бюджетных средств (нецелевое использование)</t>
  </si>
  <si>
    <t xml:space="preserve">5.9. </t>
  </si>
  <si>
    <t>Наличие нарушений при планировании закупок</t>
  </si>
  <si>
    <t xml:space="preserve">5.10. </t>
  </si>
  <si>
    <t>Нарушение порядка составления, утверждения и ведения бюджетных смет</t>
  </si>
  <si>
    <t xml:space="preserve">5.11. </t>
  </si>
  <si>
    <t>Нарушение порядка принятия бюджетных обязательств на закупку товаров, работ и услуг</t>
  </si>
  <si>
    <t xml:space="preserve">5.12. </t>
  </si>
  <si>
    <t>Нарушение доведения бюджетных ассигнований и лимитов бюджетных обязательств</t>
  </si>
  <si>
    <t>Оценка качества финансового менеджмента ГРБС за  2019 год</t>
  </si>
  <si>
    <t>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поселения, в т.ч. требующих возврата предоставленных средств и возмещение причиненного ущерба</t>
  </si>
  <si>
    <t>Зерноградское городское поселение Зерноградского района Ростовской области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</si>
</sst>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 ;\-#,##0.00\ 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84" fontId="0" fillId="0" borderId="10" xfId="0" applyNumberFormat="1" applyFont="1" applyFill="1" applyBorder="1" applyAlignment="1">
      <alignment horizontal="right" vertical="top"/>
    </xf>
    <xf numFmtId="184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7"/>
  <sheetViews>
    <sheetView tabSelected="1" zoomScalePageLayoutView="0" workbookViewId="0" topLeftCell="A1">
      <pane xSplit="1" ySplit="7" topLeftCell="DX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U8" sqref="DU8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45" width="8.7109375" style="9" customWidth="1"/>
    <col min="146" max="146" width="11.421875" style="9" customWidth="1"/>
    <col min="147" max="147" width="10.57421875" style="9" customWidth="1"/>
  </cols>
  <sheetData>
    <row r="1" ht="12.75">
      <c r="A1" t="s">
        <v>105</v>
      </c>
    </row>
    <row r="2" ht="12.75" customHeight="1"/>
    <row r="3" spans="1:147" s="16" customFormat="1" ht="12.75" customHeight="1">
      <c r="A3" s="15"/>
      <c r="B3" s="23"/>
      <c r="C3" s="24"/>
      <c r="D3" s="25"/>
      <c r="E3" s="29" t="s">
        <v>68</v>
      </c>
      <c r="F3" s="30"/>
      <c r="G3" s="31"/>
      <c r="H3" s="29" t="s">
        <v>68</v>
      </c>
      <c r="I3" s="30"/>
      <c r="J3" s="31"/>
      <c r="K3" s="29" t="s">
        <v>68</v>
      </c>
      <c r="L3" s="30"/>
      <c r="M3" s="31"/>
      <c r="N3" s="29" t="s">
        <v>68</v>
      </c>
      <c r="O3" s="30"/>
      <c r="P3" s="31"/>
      <c r="Q3" s="29" t="s">
        <v>68</v>
      </c>
      <c r="R3" s="30"/>
      <c r="S3" s="31"/>
      <c r="T3" s="29" t="s">
        <v>68</v>
      </c>
      <c r="U3" s="30"/>
      <c r="V3" s="31"/>
      <c r="W3" s="23"/>
      <c r="X3" s="24"/>
      <c r="Y3" s="25"/>
      <c r="Z3" s="29" t="s">
        <v>68</v>
      </c>
      <c r="AA3" s="30"/>
      <c r="AB3" s="31"/>
      <c r="AC3" s="29" t="s">
        <v>68</v>
      </c>
      <c r="AD3" s="30"/>
      <c r="AE3" s="31"/>
      <c r="AF3" s="29" t="s">
        <v>68</v>
      </c>
      <c r="AG3" s="30"/>
      <c r="AH3" s="31"/>
      <c r="AI3" s="29" t="s">
        <v>68</v>
      </c>
      <c r="AJ3" s="30"/>
      <c r="AK3" s="31"/>
      <c r="AL3" s="29" t="s">
        <v>68</v>
      </c>
      <c r="AM3" s="30"/>
      <c r="AN3" s="31"/>
      <c r="AO3" s="29" t="s">
        <v>68</v>
      </c>
      <c r="AP3" s="30"/>
      <c r="AQ3" s="31"/>
      <c r="AR3" s="29" t="s">
        <v>68</v>
      </c>
      <c r="AS3" s="30"/>
      <c r="AT3" s="31"/>
      <c r="AU3" s="23"/>
      <c r="AV3" s="24"/>
      <c r="AW3" s="25"/>
      <c r="AX3" s="29" t="s">
        <v>68</v>
      </c>
      <c r="AY3" s="30"/>
      <c r="AZ3" s="31"/>
      <c r="BA3" s="29" t="s">
        <v>68</v>
      </c>
      <c r="BB3" s="30"/>
      <c r="BC3" s="31"/>
      <c r="BD3" s="23"/>
      <c r="BE3" s="24"/>
      <c r="BF3" s="25"/>
      <c r="BG3" s="29" t="s">
        <v>68</v>
      </c>
      <c r="BH3" s="30"/>
      <c r="BI3" s="31"/>
      <c r="BJ3" s="29" t="s">
        <v>68</v>
      </c>
      <c r="BK3" s="30"/>
      <c r="BL3" s="31"/>
      <c r="BM3" s="23"/>
      <c r="BN3" s="24"/>
      <c r="BO3" s="25"/>
      <c r="BP3" s="29" t="s">
        <v>68</v>
      </c>
      <c r="BQ3" s="30"/>
      <c r="BR3" s="31"/>
      <c r="BS3" s="29" t="s">
        <v>68</v>
      </c>
      <c r="BT3" s="30"/>
      <c r="BU3" s="31"/>
      <c r="BV3" s="29" t="s">
        <v>68</v>
      </c>
      <c r="BW3" s="30"/>
      <c r="BX3" s="31"/>
      <c r="BY3" s="29" t="s">
        <v>68</v>
      </c>
      <c r="BZ3" s="30"/>
      <c r="CA3" s="31"/>
      <c r="CB3" s="29" t="s">
        <v>68</v>
      </c>
      <c r="CC3" s="30"/>
      <c r="CD3" s="31"/>
      <c r="CE3" s="29" t="s">
        <v>68</v>
      </c>
      <c r="CF3" s="30"/>
      <c r="CG3" s="31"/>
      <c r="CH3" s="29" t="s">
        <v>68</v>
      </c>
      <c r="CI3" s="30"/>
      <c r="CJ3" s="31"/>
      <c r="CK3" s="29" t="s">
        <v>68</v>
      </c>
      <c r="CL3" s="30"/>
      <c r="CM3" s="31"/>
      <c r="CN3" s="29" t="s">
        <v>68</v>
      </c>
      <c r="CO3" s="30"/>
      <c r="CP3" s="31"/>
      <c r="CQ3" s="29" t="s">
        <v>68</v>
      </c>
      <c r="CR3" s="30"/>
      <c r="CS3" s="31"/>
      <c r="CT3" s="29" t="s">
        <v>68</v>
      </c>
      <c r="CU3" s="30"/>
      <c r="CV3" s="31"/>
      <c r="CW3" s="29" t="s">
        <v>68</v>
      </c>
      <c r="CX3" s="30"/>
      <c r="CY3" s="31"/>
      <c r="CZ3" s="23"/>
      <c r="DA3" s="24"/>
      <c r="DB3" s="25"/>
      <c r="DC3" s="29" t="s">
        <v>68</v>
      </c>
      <c r="DD3" s="30"/>
      <c r="DE3" s="31"/>
      <c r="DF3" s="29" t="s">
        <v>68</v>
      </c>
      <c r="DG3" s="30"/>
      <c r="DH3" s="31"/>
      <c r="DI3" s="29" t="s">
        <v>68</v>
      </c>
      <c r="DJ3" s="30"/>
      <c r="DK3" s="31"/>
      <c r="DL3" s="29" t="s">
        <v>68</v>
      </c>
      <c r="DM3" s="30"/>
      <c r="DN3" s="31"/>
      <c r="DO3" s="23"/>
      <c r="DP3" s="24"/>
      <c r="DQ3" s="25"/>
      <c r="DR3" s="29" t="s">
        <v>68</v>
      </c>
      <c r="DS3" s="30"/>
      <c r="DT3" s="31"/>
      <c r="DU3" s="29" t="s">
        <v>68</v>
      </c>
      <c r="DV3" s="30"/>
      <c r="DW3" s="31"/>
      <c r="DX3" s="29" t="s">
        <v>68</v>
      </c>
      <c r="DY3" s="30"/>
      <c r="DZ3" s="31"/>
      <c r="EA3" s="23"/>
      <c r="EB3" s="24"/>
      <c r="EC3" s="25"/>
      <c r="ED3" s="29" t="s">
        <v>68</v>
      </c>
      <c r="EE3" s="30"/>
      <c r="EF3" s="31"/>
      <c r="EG3" s="23"/>
      <c r="EH3" s="24"/>
      <c r="EI3" s="25"/>
      <c r="EJ3" s="29" t="s">
        <v>68</v>
      </c>
      <c r="EK3" s="30"/>
      <c r="EL3" s="31"/>
      <c r="EM3" s="29" t="s">
        <v>68</v>
      </c>
      <c r="EN3" s="30"/>
      <c r="EO3" s="31"/>
      <c r="EP3" s="32"/>
      <c r="EQ3" s="32"/>
    </row>
    <row r="4" spans="1:147" s="16" customFormat="1" ht="12.75" customHeight="1">
      <c r="A4" s="15"/>
      <c r="B4" s="23"/>
      <c r="C4" s="24"/>
      <c r="D4" s="25"/>
      <c r="E4" s="23" t="s">
        <v>62</v>
      </c>
      <c r="F4" s="24"/>
      <c r="G4" s="25"/>
      <c r="H4" s="23" t="s">
        <v>62</v>
      </c>
      <c r="I4" s="24"/>
      <c r="J4" s="25"/>
      <c r="K4" s="23" t="s">
        <v>62</v>
      </c>
      <c r="L4" s="24"/>
      <c r="M4" s="25"/>
      <c r="N4" s="23" t="s">
        <v>62</v>
      </c>
      <c r="O4" s="24"/>
      <c r="P4" s="25"/>
      <c r="Q4" s="23" t="s">
        <v>62</v>
      </c>
      <c r="R4" s="24"/>
      <c r="S4" s="25"/>
      <c r="T4" s="23" t="s">
        <v>62</v>
      </c>
      <c r="U4" s="24"/>
      <c r="V4" s="25"/>
      <c r="W4" s="23"/>
      <c r="X4" s="24"/>
      <c r="Y4" s="25"/>
      <c r="Z4" s="23" t="s">
        <v>63</v>
      </c>
      <c r="AA4" s="24"/>
      <c r="AB4" s="25"/>
      <c r="AC4" s="23" t="s">
        <v>62</v>
      </c>
      <c r="AD4" s="24"/>
      <c r="AE4" s="25"/>
      <c r="AF4" s="23" t="s">
        <v>62</v>
      </c>
      <c r="AG4" s="24"/>
      <c r="AH4" s="25"/>
      <c r="AI4" s="23" t="s">
        <v>64</v>
      </c>
      <c r="AJ4" s="24"/>
      <c r="AK4" s="25"/>
      <c r="AL4" s="23" t="s">
        <v>62</v>
      </c>
      <c r="AM4" s="24"/>
      <c r="AN4" s="25"/>
      <c r="AO4" s="23" t="s">
        <v>65</v>
      </c>
      <c r="AP4" s="24"/>
      <c r="AQ4" s="25"/>
      <c r="AR4" s="23" t="s">
        <v>65</v>
      </c>
      <c r="AS4" s="24"/>
      <c r="AT4" s="25"/>
      <c r="AU4" s="23"/>
      <c r="AV4" s="24"/>
      <c r="AW4" s="25"/>
      <c r="AX4" s="23" t="s">
        <v>65</v>
      </c>
      <c r="AY4" s="24"/>
      <c r="AZ4" s="25"/>
      <c r="BA4" s="23" t="s">
        <v>64</v>
      </c>
      <c r="BB4" s="24"/>
      <c r="BC4" s="25"/>
      <c r="BD4" s="23"/>
      <c r="BE4" s="24"/>
      <c r="BF4" s="25"/>
      <c r="BG4" s="39" t="s">
        <v>64</v>
      </c>
      <c r="BH4" s="40"/>
      <c r="BI4" s="41"/>
      <c r="BJ4" s="23" t="s">
        <v>64</v>
      </c>
      <c r="BK4" s="24"/>
      <c r="BL4" s="25"/>
      <c r="BM4" s="23"/>
      <c r="BN4" s="24"/>
      <c r="BO4" s="25"/>
      <c r="BP4" s="23" t="s">
        <v>64</v>
      </c>
      <c r="BQ4" s="24"/>
      <c r="BR4" s="25"/>
      <c r="BS4" s="23" t="s">
        <v>66</v>
      </c>
      <c r="BT4" s="24"/>
      <c r="BU4" s="25"/>
      <c r="BV4" s="23" t="s">
        <v>64</v>
      </c>
      <c r="BW4" s="24"/>
      <c r="BX4" s="25"/>
      <c r="BY4" s="23" t="s">
        <v>64</v>
      </c>
      <c r="BZ4" s="24"/>
      <c r="CA4" s="25"/>
      <c r="CB4" s="23" t="s">
        <v>66</v>
      </c>
      <c r="CC4" s="24"/>
      <c r="CD4" s="25"/>
      <c r="CE4" s="23" t="s">
        <v>66</v>
      </c>
      <c r="CF4" s="24"/>
      <c r="CG4" s="25"/>
      <c r="CH4" s="23" t="s">
        <v>66</v>
      </c>
      <c r="CI4" s="24"/>
      <c r="CJ4" s="25"/>
      <c r="CK4" s="23" t="s">
        <v>66</v>
      </c>
      <c r="CL4" s="24"/>
      <c r="CM4" s="25"/>
      <c r="CN4" s="23" t="s">
        <v>66</v>
      </c>
      <c r="CO4" s="24"/>
      <c r="CP4" s="25"/>
      <c r="CQ4" s="23" t="s">
        <v>66</v>
      </c>
      <c r="CR4" s="24"/>
      <c r="CS4" s="25"/>
      <c r="CT4" s="23" t="s">
        <v>66</v>
      </c>
      <c r="CU4" s="24"/>
      <c r="CV4" s="25"/>
      <c r="CW4" s="23" t="s">
        <v>66</v>
      </c>
      <c r="CX4" s="24"/>
      <c r="CY4" s="25"/>
      <c r="CZ4" s="23"/>
      <c r="DA4" s="24"/>
      <c r="DB4" s="25"/>
      <c r="DC4" s="23" t="s">
        <v>66</v>
      </c>
      <c r="DD4" s="24"/>
      <c r="DE4" s="25"/>
      <c r="DF4" s="23" t="s">
        <v>66</v>
      </c>
      <c r="DG4" s="24"/>
      <c r="DH4" s="25"/>
      <c r="DI4" s="23" t="s">
        <v>66</v>
      </c>
      <c r="DJ4" s="24"/>
      <c r="DK4" s="25"/>
      <c r="DL4" s="23" t="s">
        <v>66</v>
      </c>
      <c r="DM4" s="24"/>
      <c r="DN4" s="25"/>
      <c r="DO4" s="23"/>
      <c r="DP4" s="24"/>
      <c r="DQ4" s="25"/>
      <c r="DR4" s="23" t="s">
        <v>66</v>
      </c>
      <c r="DS4" s="24"/>
      <c r="DT4" s="25"/>
      <c r="DU4" s="23" t="s">
        <v>66</v>
      </c>
      <c r="DV4" s="24"/>
      <c r="DW4" s="25"/>
      <c r="DX4" s="23" t="s">
        <v>66</v>
      </c>
      <c r="DY4" s="24"/>
      <c r="DZ4" s="25"/>
      <c r="EA4" s="23"/>
      <c r="EB4" s="24"/>
      <c r="EC4" s="25"/>
      <c r="ED4" s="23" t="s">
        <v>64</v>
      </c>
      <c r="EE4" s="24"/>
      <c r="EF4" s="25"/>
      <c r="EG4" s="23"/>
      <c r="EH4" s="24"/>
      <c r="EI4" s="25"/>
      <c r="EJ4" s="23" t="s">
        <v>64</v>
      </c>
      <c r="EK4" s="24"/>
      <c r="EL4" s="25"/>
      <c r="EM4" s="23" t="s">
        <v>64</v>
      </c>
      <c r="EN4" s="24"/>
      <c r="EO4" s="25"/>
      <c r="EP4" s="32"/>
      <c r="EQ4" s="32"/>
    </row>
    <row r="5" spans="1:147" s="16" customFormat="1" ht="26.25" customHeight="1">
      <c r="A5" s="15"/>
      <c r="B5" s="23" t="s">
        <v>0</v>
      </c>
      <c r="C5" s="24"/>
      <c r="D5" s="25"/>
      <c r="E5" s="23" t="s">
        <v>2</v>
      </c>
      <c r="F5" s="24"/>
      <c r="G5" s="25"/>
      <c r="H5" s="23" t="s">
        <v>3</v>
      </c>
      <c r="I5" s="24"/>
      <c r="J5" s="25"/>
      <c r="K5" s="23" t="s">
        <v>5</v>
      </c>
      <c r="L5" s="24"/>
      <c r="M5" s="25"/>
      <c r="N5" s="48" t="s">
        <v>86</v>
      </c>
      <c r="O5" s="49"/>
      <c r="P5" s="50"/>
      <c r="Q5" s="48" t="s">
        <v>87</v>
      </c>
      <c r="R5" s="49"/>
      <c r="S5" s="50"/>
      <c r="T5" s="23" t="s">
        <v>6</v>
      </c>
      <c r="U5" s="24"/>
      <c r="V5" s="25"/>
      <c r="W5" s="23" t="s">
        <v>7</v>
      </c>
      <c r="X5" s="24"/>
      <c r="Y5" s="25"/>
      <c r="Z5" s="23" t="s">
        <v>9</v>
      </c>
      <c r="AA5" s="24"/>
      <c r="AB5" s="25"/>
      <c r="AC5" s="23" t="s">
        <v>11</v>
      </c>
      <c r="AD5" s="24"/>
      <c r="AE5" s="25"/>
      <c r="AF5" s="23" t="s">
        <v>13</v>
      </c>
      <c r="AG5" s="24"/>
      <c r="AH5" s="25"/>
      <c r="AI5" s="23" t="s">
        <v>14</v>
      </c>
      <c r="AJ5" s="24"/>
      <c r="AK5" s="25"/>
      <c r="AL5" s="23" t="s">
        <v>16</v>
      </c>
      <c r="AM5" s="24"/>
      <c r="AN5" s="25"/>
      <c r="AO5" s="23" t="s">
        <v>17</v>
      </c>
      <c r="AP5" s="24"/>
      <c r="AQ5" s="25"/>
      <c r="AR5" s="23" t="s">
        <v>18</v>
      </c>
      <c r="AS5" s="24"/>
      <c r="AT5" s="25"/>
      <c r="AU5" s="23" t="s">
        <v>19</v>
      </c>
      <c r="AV5" s="24"/>
      <c r="AW5" s="25"/>
      <c r="AX5" s="23" t="s">
        <v>21</v>
      </c>
      <c r="AY5" s="24"/>
      <c r="AZ5" s="25"/>
      <c r="BA5" s="23" t="s">
        <v>22</v>
      </c>
      <c r="BB5" s="24"/>
      <c r="BC5" s="25"/>
      <c r="BD5" s="23" t="s">
        <v>24</v>
      </c>
      <c r="BE5" s="24"/>
      <c r="BF5" s="25"/>
      <c r="BG5" s="23" t="s">
        <v>26</v>
      </c>
      <c r="BH5" s="24"/>
      <c r="BI5" s="25"/>
      <c r="BJ5" s="23" t="s">
        <v>90</v>
      </c>
      <c r="BK5" s="46"/>
      <c r="BL5" s="47"/>
      <c r="BM5" s="23" t="s">
        <v>27</v>
      </c>
      <c r="BN5" s="24"/>
      <c r="BO5" s="25"/>
      <c r="BP5" s="23" t="s">
        <v>29</v>
      </c>
      <c r="BQ5" s="24"/>
      <c r="BR5" s="25"/>
      <c r="BS5" s="23" t="s">
        <v>30</v>
      </c>
      <c r="BT5" s="24"/>
      <c r="BU5" s="25"/>
      <c r="BV5" s="23" t="s">
        <v>31</v>
      </c>
      <c r="BW5" s="24"/>
      <c r="BX5" s="25"/>
      <c r="BY5" s="23" t="s">
        <v>33</v>
      </c>
      <c r="BZ5" s="24"/>
      <c r="CA5" s="25"/>
      <c r="CB5" s="39" t="s">
        <v>34</v>
      </c>
      <c r="CC5" s="40"/>
      <c r="CD5" s="41"/>
      <c r="CE5" s="23" t="s">
        <v>35</v>
      </c>
      <c r="CF5" s="24"/>
      <c r="CG5" s="25"/>
      <c r="CH5" s="23" t="s">
        <v>77</v>
      </c>
      <c r="CI5" s="24"/>
      <c r="CJ5" s="25"/>
      <c r="CK5" s="23" t="s">
        <v>95</v>
      </c>
      <c r="CL5" s="24"/>
      <c r="CM5" s="25"/>
      <c r="CN5" s="23" t="s">
        <v>97</v>
      </c>
      <c r="CO5" s="24"/>
      <c r="CP5" s="25"/>
      <c r="CQ5" s="23" t="s">
        <v>99</v>
      </c>
      <c r="CR5" s="24"/>
      <c r="CS5" s="25"/>
      <c r="CT5" s="23" t="s">
        <v>101</v>
      </c>
      <c r="CU5" s="24"/>
      <c r="CV5" s="25"/>
      <c r="CW5" s="23" t="s">
        <v>103</v>
      </c>
      <c r="CX5" s="24"/>
      <c r="CY5" s="25"/>
      <c r="CZ5" s="23" t="s">
        <v>36</v>
      </c>
      <c r="DA5" s="24"/>
      <c r="DB5" s="25"/>
      <c r="DC5" s="23" t="s">
        <v>38</v>
      </c>
      <c r="DD5" s="24"/>
      <c r="DE5" s="25"/>
      <c r="DF5" s="23" t="s">
        <v>40</v>
      </c>
      <c r="DG5" s="24"/>
      <c r="DH5" s="25"/>
      <c r="DI5" s="23" t="s">
        <v>41</v>
      </c>
      <c r="DJ5" s="24"/>
      <c r="DK5" s="25"/>
      <c r="DL5" s="23" t="s">
        <v>43</v>
      </c>
      <c r="DM5" s="24"/>
      <c r="DN5" s="25"/>
      <c r="DO5" s="23" t="s">
        <v>45</v>
      </c>
      <c r="DP5" s="24"/>
      <c r="DQ5" s="25"/>
      <c r="DR5" s="23" t="s">
        <v>47</v>
      </c>
      <c r="DS5" s="24"/>
      <c r="DT5" s="25"/>
      <c r="DU5" s="23" t="s">
        <v>49</v>
      </c>
      <c r="DV5" s="24"/>
      <c r="DW5" s="25"/>
      <c r="DX5" s="23" t="s">
        <v>51</v>
      </c>
      <c r="DY5" s="24"/>
      <c r="DZ5" s="25"/>
      <c r="EA5" s="23" t="s">
        <v>53</v>
      </c>
      <c r="EB5" s="24"/>
      <c r="EC5" s="25"/>
      <c r="ED5" s="23" t="s">
        <v>55</v>
      </c>
      <c r="EE5" s="24"/>
      <c r="EF5" s="25"/>
      <c r="EG5" s="23" t="s">
        <v>78</v>
      </c>
      <c r="EH5" s="24"/>
      <c r="EI5" s="25"/>
      <c r="EJ5" s="23" t="s">
        <v>80</v>
      </c>
      <c r="EK5" s="24"/>
      <c r="EL5" s="25"/>
      <c r="EM5" s="23" t="s">
        <v>82</v>
      </c>
      <c r="EN5" s="24"/>
      <c r="EO5" s="25"/>
      <c r="EP5" s="42" t="s">
        <v>61</v>
      </c>
      <c r="EQ5" s="43"/>
    </row>
    <row r="6" spans="1:147" s="2" customFormat="1" ht="162" customHeight="1">
      <c r="A6" s="13" t="s">
        <v>60</v>
      </c>
      <c r="B6" s="26" t="s">
        <v>1</v>
      </c>
      <c r="C6" s="27"/>
      <c r="D6" s="28"/>
      <c r="E6" s="26" t="s">
        <v>94</v>
      </c>
      <c r="F6" s="27"/>
      <c r="G6" s="28"/>
      <c r="H6" s="26" t="s">
        <v>4</v>
      </c>
      <c r="I6" s="27"/>
      <c r="J6" s="28"/>
      <c r="K6" s="26" t="s">
        <v>88</v>
      </c>
      <c r="L6" s="27"/>
      <c r="M6" s="28"/>
      <c r="N6" s="26" t="s">
        <v>85</v>
      </c>
      <c r="O6" s="27"/>
      <c r="P6" s="28"/>
      <c r="Q6" s="26" t="s">
        <v>88</v>
      </c>
      <c r="R6" s="27"/>
      <c r="S6" s="28"/>
      <c r="T6" s="26" t="s">
        <v>89</v>
      </c>
      <c r="U6" s="27"/>
      <c r="V6" s="28"/>
      <c r="W6" s="26" t="s">
        <v>8</v>
      </c>
      <c r="X6" s="27"/>
      <c r="Y6" s="28"/>
      <c r="Z6" s="26" t="s">
        <v>10</v>
      </c>
      <c r="AA6" s="27"/>
      <c r="AB6" s="28"/>
      <c r="AC6" s="26" t="s">
        <v>12</v>
      </c>
      <c r="AD6" s="27"/>
      <c r="AE6" s="28"/>
      <c r="AF6" s="26" t="s">
        <v>73</v>
      </c>
      <c r="AG6" s="27"/>
      <c r="AH6" s="28"/>
      <c r="AI6" s="26" t="s">
        <v>74</v>
      </c>
      <c r="AJ6" s="27"/>
      <c r="AK6" s="28"/>
      <c r="AL6" s="26" t="s">
        <v>15</v>
      </c>
      <c r="AM6" s="27"/>
      <c r="AN6" s="28"/>
      <c r="AO6" s="26" t="s">
        <v>71</v>
      </c>
      <c r="AP6" s="27"/>
      <c r="AQ6" s="28"/>
      <c r="AR6" s="26" t="s">
        <v>75</v>
      </c>
      <c r="AS6" s="27"/>
      <c r="AT6" s="28"/>
      <c r="AU6" s="26" t="s">
        <v>20</v>
      </c>
      <c r="AV6" s="27"/>
      <c r="AW6" s="28"/>
      <c r="AX6" s="26" t="s">
        <v>69</v>
      </c>
      <c r="AY6" s="27"/>
      <c r="AZ6" s="28"/>
      <c r="BA6" s="26" t="s">
        <v>23</v>
      </c>
      <c r="BB6" s="27"/>
      <c r="BC6" s="28"/>
      <c r="BD6" s="26" t="s">
        <v>25</v>
      </c>
      <c r="BE6" s="27"/>
      <c r="BF6" s="28"/>
      <c r="BG6" s="36" t="s">
        <v>67</v>
      </c>
      <c r="BH6" s="37"/>
      <c r="BI6" s="38"/>
      <c r="BJ6" s="33" t="s">
        <v>72</v>
      </c>
      <c r="BK6" s="34"/>
      <c r="BL6" s="35"/>
      <c r="BM6" s="26" t="s">
        <v>28</v>
      </c>
      <c r="BN6" s="27"/>
      <c r="BO6" s="28"/>
      <c r="BP6" s="26" t="s">
        <v>91</v>
      </c>
      <c r="BQ6" s="27"/>
      <c r="BR6" s="28"/>
      <c r="BS6" s="26" t="s">
        <v>92</v>
      </c>
      <c r="BT6" s="27"/>
      <c r="BU6" s="28"/>
      <c r="BV6" s="36" t="s">
        <v>84</v>
      </c>
      <c r="BW6" s="37"/>
      <c r="BX6" s="38"/>
      <c r="BY6" s="26" t="s">
        <v>76</v>
      </c>
      <c r="BZ6" s="27"/>
      <c r="CA6" s="28"/>
      <c r="CB6" s="36" t="s">
        <v>32</v>
      </c>
      <c r="CC6" s="37"/>
      <c r="CD6" s="38"/>
      <c r="CE6" s="26" t="s">
        <v>93</v>
      </c>
      <c r="CF6" s="27"/>
      <c r="CG6" s="28"/>
      <c r="CH6" s="26" t="s">
        <v>106</v>
      </c>
      <c r="CI6" s="27"/>
      <c r="CJ6" s="28"/>
      <c r="CK6" s="26" t="s">
        <v>96</v>
      </c>
      <c r="CL6" s="27"/>
      <c r="CM6" s="28"/>
      <c r="CN6" s="26" t="s">
        <v>98</v>
      </c>
      <c r="CO6" s="27"/>
      <c r="CP6" s="28"/>
      <c r="CQ6" s="26" t="s">
        <v>100</v>
      </c>
      <c r="CR6" s="27"/>
      <c r="CS6" s="28"/>
      <c r="CT6" s="26" t="s">
        <v>102</v>
      </c>
      <c r="CU6" s="27"/>
      <c r="CV6" s="28"/>
      <c r="CW6" s="26" t="s">
        <v>104</v>
      </c>
      <c r="CX6" s="27"/>
      <c r="CY6" s="28"/>
      <c r="CZ6" s="26" t="s">
        <v>37</v>
      </c>
      <c r="DA6" s="27"/>
      <c r="DB6" s="28"/>
      <c r="DC6" s="26" t="s">
        <v>39</v>
      </c>
      <c r="DD6" s="27"/>
      <c r="DE6" s="28"/>
      <c r="DF6" s="26" t="s">
        <v>42</v>
      </c>
      <c r="DG6" s="27"/>
      <c r="DH6" s="28"/>
      <c r="DI6" s="26" t="s">
        <v>70</v>
      </c>
      <c r="DJ6" s="27"/>
      <c r="DK6" s="28"/>
      <c r="DL6" s="26" t="s">
        <v>44</v>
      </c>
      <c r="DM6" s="27"/>
      <c r="DN6" s="28"/>
      <c r="DO6" s="26" t="s">
        <v>46</v>
      </c>
      <c r="DP6" s="27"/>
      <c r="DQ6" s="28"/>
      <c r="DR6" s="26" t="s">
        <v>48</v>
      </c>
      <c r="DS6" s="27"/>
      <c r="DT6" s="28"/>
      <c r="DU6" s="26" t="s">
        <v>50</v>
      </c>
      <c r="DV6" s="27"/>
      <c r="DW6" s="28"/>
      <c r="DX6" s="26" t="s">
        <v>52</v>
      </c>
      <c r="DY6" s="27"/>
      <c r="DZ6" s="28"/>
      <c r="EA6" s="26" t="s">
        <v>54</v>
      </c>
      <c r="EB6" s="27"/>
      <c r="EC6" s="28"/>
      <c r="ED6" s="26" t="s">
        <v>56</v>
      </c>
      <c r="EE6" s="27"/>
      <c r="EF6" s="28"/>
      <c r="EG6" s="36" t="s">
        <v>79</v>
      </c>
      <c r="EH6" s="37"/>
      <c r="EI6" s="38"/>
      <c r="EJ6" s="26" t="s">
        <v>81</v>
      </c>
      <c r="EK6" s="27"/>
      <c r="EL6" s="28"/>
      <c r="EM6" s="26" t="s">
        <v>83</v>
      </c>
      <c r="EN6" s="27"/>
      <c r="EO6" s="28"/>
      <c r="EP6" s="44"/>
      <c r="EQ6" s="45"/>
    </row>
    <row r="7" spans="1:147" ht="56.25">
      <c r="A7" s="1"/>
      <c r="B7" s="13" t="s">
        <v>57</v>
      </c>
      <c r="C7" s="13" t="s">
        <v>58</v>
      </c>
      <c r="D7" s="13" t="s">
        <v>59</v>
      </c>
      <c r="E7" s="13" t="s">
        <v>57</v>
      </c>
      <c r="F7" s="13" t="s">
        <v>58</v>
      </c>
      <c r="G7" s="13" t="s">
        <v>59</v>
      </c>
      <c r="H7" s="13" t="s">
        <v>57</v>
      </c>
      <c r="I7" s="13" t="s">
        <v>58</v>
      </c>
      <c r="J7" s="13" t="s">
        <v>59</v>
      </c>
      <c r="K7" s="13" t="s">
        <v>57</v>
      </c>
      <c r="L7" s="13" t="s">
        <v>58</v>
      </c>
      <c r="M7" s="13" t="s">
        <v>59</v>
      </c>
      <c r="N7" s="13" t="s">
        <v>57</v>
      </c>
      <c r="O7" s="13" t="s">
        <v>58</v>
      </c>
      <c r="P7" s="13" t="s">
        <v>59</v>
      </c>
      <c r="Q7" s="13" t="s">
        <v>57</v>
      </c>
      <c r="R7" s="13" t="s">
        <v>58</v>
      </c>
      <c r="S7" s="13" t="s">
        <v>59</v>
      </c>
      <c r="T7" s="13" t="s">
        <v>57</v>
      </c>
      <c r="U7" s="13" t="s">
        <v>58</v>
      </c>
      <c r="V7" s="13" t="s">
        <v>59</v>
      </c>
      <c r="W7" s="13" t="s">
        <v>57</v>
      </c>
      <c r="X7" s="13" t="s">
        <v>58</v>
      </c>
      <c r="Y7" s="13" t="s">
        <v>59</v>
      </c>
      <c r="Z7" s="13" t="s">
        <v>57</v>
      </c>
      <c r="AA7" s="13" t="s">
        <v>58</v>
      </c>
      <c r="AB7" s="13" t="s">
        <v>59</v>
      </c>
      <c r="AC7" s="13" t="s">
        <v>57</v>
      </c>
      <c r="AD7" s="13" t="s">
        <v>58</v>
      </c>
      <c r="AE7" s="13" t="s">
        <v>59</v>
      </c>
      <c r="AF7" s="13" t="s">
        <v>57</v>
      </c>
      <c r="AG7" s="13" t="s">
        <v>58</v>
      </c>
      <c r="AH7" s="13" t="s">
        <v>59</v>
      </c>
      <c r="AI7" s="13" t="s">
        <v>57</v>
      </c>
      <c r="AJ7" s="13" t="s">
        <v>58</v>
      </c>
      <c r="AK7" s="13" t="s">
        <v>59</v>
      </c>
      <c r="AL7" s="13" t="s">
        <v>57</v>
      </c>
      <c r="AM7" s="13" t="s">
        <v>58</v>
      </c>
      <c r="AN7" s="13" t="s">
        <v>59</v>
      </c>
      <c r="AO7" s="13" t="s">
        <v>57</v>
      </c>
      <c r="AP7" s="13" t="s">
        <v>58</v>
      </c>
      <c r="AQ7" s="13" t="s">
        <v>59</v>
      </c>
      <c r="AR7" s="13" t="s">
        <v>57</v>
      </c>
      <c r="AS7" s="13" t="s">
        <v>58</v>
      </c>
      <c r="AT7" s="13" t="s">
        <v>59</v>
      </c>
      <c r="AU7" s="13" t="s">
        <v>57</v>
      </c>
      <c r="AV7" s="13" t="s">
        <v>58</v>
      </c>
      <c r="AW7" s="13" t="s">
        <v>59</v>
      </c>
      <c r="AX7" s="13" t="s">
        <v>57</v>
      </c>
      <c r="AY7" s="13" t="s">
        <v>58</v>
      </c>
      <c r="AZ7" s="13" t="s">
        <v>59</v>
      </c>
      <c r="BA7" s="13" t="s">
        <v>57</v>
      </c>
      <c r="BB7" s="13" t="s">
        <v>58</v>
      </c>
      <c r="BC7" s="13" t="s">
        <v>59</v>
      </c>
      <c r="BD7" s="13" t="s">
        <v>57</v>
      </c>
      <c r="BE7" s="13" t="s">
        <v>58</v>
      </c>
      <c r="BF7" s="13" t="s">
        <v>59</v>
      </c>
      <c r="BG7" s="13" t="s">
        <v>57</v>
      </c>
      <c r="BH7" s="13" t="s">
        <v>58</v>
      </c>
      <c r="BI7" s="13" t="s">
        <v>59</v>
      </c>
      <c r="BJ7" s="13" t="s">
        <v>57</v>
      </c>
      <c r="BK7" s="13" t="s">
        <v>58</v>
      </c>
      <c r="BL7" s="13" t="s">
        <v>59</v>
      </c>
      <c r="BM7" s="13" t="s">
        <v>57</v>
      </c>
      <c r="BN7" s="13" t="s">
        <v>58</v>
      </c>
      <c r="BO7" s="13" t="s">
        <v>59</v>
      </c>
      <c r="BP7" s="13" t="s">
        <v>57</v>
      </c>
      <c r="BQ7" s="13" t="s">
        <v>58</v>
      </c>
      <c r="BR7" s="13" t="s">
        <v>59</v>
      </c>
      <c r="BS7" s="13" t="s">
        <v>57</v>
      </c>
      <c r="BT7" s="13" t="s">
        <v>58</v>
      </c>
      <c r="BU7" s="13" t="s">
        <v>59</v>
      </c>
      <c r="BV7" s="13" t="s">
        <v>57</v>
      </c>
      <c r="BW7" s="13" t="s">
        <v>58</v>
      </c>
      <c r="BX7" s="13" t="s">
        <v>59</v>
      </c>
      <c r="BY7" s="13" t="s">
        <v>57</v>
      </c>
      <c r="BZ7" s="13" t="s">
        <v>58</v>
      </c>
      <c r="CA7" s="13" t="s">
        <v>59</v>
      </c>
      <c r="CB7" s="13" t="s">
        <v>57</v>
      </c>
      <c r="CC7" s="13" t="s">
        <v>58</v>
      </c>
      <c r="CD7" s="13" t="s">
        <v>59</v>
      </c>
      <c r="CE7" s="13" t="s">
        <v>57</v>
      </c>
      <c r="CF7" s="13" t="s">
        <v>58</v>
      </c>
      <c r="CG7" s="13" t="s">
        <v>59</v>
      </c>
      <c r="CH7" s="13" t="s">
        <v>57</v>
      </c>
      <c r="CI7" s="13" t="s">
        <v>58</v>
      </c>
      <c r="CJ7" s="13" t="s">
        <v>59</v>
      </c>
      <c r="CK7" s="13" t="s">
        <v>57</v>
      </c>
      <c r="CL7" s="13" t="s">
        <v>58</v>
      </c>
      <c r="CM7" s="13" t="s">
        <v>59</v>
      </c>
      <c r="CN7" s="13" t="s">
        <v>57</v>
      </c>
      <c r="CO7" s="13" t="s">
        <v>58</v>
      </c>
      <c r="CP7" s="13" t="s">
        <v>59</v>
      </c>
      <c r="CQ7" s="13" t="s">
        <v>57</v>
      </c>
      <c r="CR7" s="13" t="s">
        <v>58</v>
      </c>
      <c r="CS7" s="13" t="s">
        <v>59</v>
      </c>
      <c r="CT7" s="13" t="s">
        <v>57</v>
      </c>
      <c r="CU7" s="13" t="s">
        <v>58</v>
      </c>
      <c r="CV7" s="13" t="s">
        <v>59</v>
      </c>
      <c r="CW7" s="13" t="s">
        <v>57</v>
      </c>
      <c r="CX7" s="13" t="s">
        <v>58</v>
      </c>
      <c r="CY7" s="13" t="s">
        <v>59</v>
      </c>
      <c r="CZ7" s="13" t="s">
        <v>57</v>
      </c>
      <c r="DA7" s="13" t="s">
        <v>58</v>
      </c>
      <c r="DB7" s="13" t="s">
        <v>59</v>
      </c>
      <c r="DC7" s="13" t="s">
        <v>57</v>
      </c>
      <c r="DD7" s="13" t="s">
        <v>58</v>
      </c>
      <c r="DE7" s="13" t="s">
        <v>59</v>
      </c>
      <c r="DF7" s="13" t="s">
        <v>57</v>
      </c>
      <c r="DG7" s="13" t="s">
        <v>58</v>
      </c>
      <c r="DH7" s="13" t="s">
        <v>59</v>
      </c>
      <c r="DI7" s="13" t="s">
        <v>57</v>
      </c>
      <c r="DJ7" s="13" t="s">
        <v>58</v>
      </c>
      <c r="DK7" s="13" t="s">
        <v>59</v>
      </c>
      <c r="DL7" s="13" t="s">
        <v>57</v>
      </c>
      <c r="DM7" s="13" t="s">
        <v>58</v>
      </c>
      <c r="DN7" s="13" t="s">
        <v>59</v>
      </c>
      <c r="DO7" s="13" t="s">
        <v>57</v>
      </c>
      <c r="DP7" s="13" t="s">
        <v>58</v>
      </c>
      <c r="DQ7" s="13" t="s">
        <v>59</v>
      </c>
      <c r="DR7" s="13" t="s">
        <v>57</v>
      </c>
      <c r="DS7" s="13" t="s">
        <v>58</v>
      </c>
      <c r="DT7" s="13" t="s">
        <v>59</v>
      </c>
      <c r="DU7" s="13" t="s">
        <v>57</v>
      </c>
      <c r="DV7" s="13" t="s">
        <v>58</v>
      </c>
      <c r="DW7" s="13" t="s">
        <v>59</v>
      </c>
      <c r="DX7" s="13" t="s">
        <v>57</v>
      </c>
      <c r="DY7" s="13" t="s">
        <v>58</v>
      </c>
      <c r="DZ7" s="13" t="s">
        <v>59</v>
      </c>
      <c r="EA7" s="13" t="s">
        <v>57</v>
      </c>
      <c r="EB7" s="13" t="s">
        <v>58</v>
      </c>
      <c r="EC7" s="13" t="s">
        <v>59</v>
      </c>
      <c r="ED7" s="13" t="s">
        <v>57</v>
      </c>
      <c r="EE7" s="13" t="s">
        <v>58</v>
      </c>
      <c r="EF7" s="13" t="s">
        <v>59</v>
      </c>
      <c r="EG7" s="13" t="s">
        <v>57</v>
      </c>
      <c r="EH7" s="13" t="s">
        <v>58</v>
      </c>
      <c r="EI7" s="13" t="s">
        <v>59</v>
      </c>
      <c r="EJ7" s="13" t="s">
        <v>57</v>
      </c>
      <c r="EK7" s="13" t="s">
        <v>58</v>
      </c>
      <c r="EL7" s="13" t="s">
        <v>59</v>
      </c>
      <c r="EM7" s="13" t="s">
        <v>57</v>
      </c>
      <c r="EN7" s="13" t="s">
        <v>58</v>
      </c>
      <c r="EO7" s="13" t="s">
        <v>59</v>
      </c>
      <c r="EP7" s="10" t="s">
        <v>58</v>
      </c>
      <c r="EQ7" s="10" t="s">
        <v>59</v>
      </c>
    </row>
    <row r="8" spans="1:147" ht="45">
      <c r="A8" s="3" t="s">
        <v>107</v>
      </c>
      <c r="B8" s="6">
        <f>(G8+J8+M8+V8)/100</f>
        <v>0.36</v>
      </c>
      <c r="C8" s="4">
        <v>15</v>
      </c>
      <c r="D8" s="7">
        <f>B8*C8</f>
        <v>5.4</v>
      </c>
      <c r="E8" s="8"/>
      <c r="F8" s="8">
        <v>30</v>
      </c>
      <c r="G8" s="14">
        <f>E8*F8</f>
        <v>0</v>
      </c>
      <c r="H8" s="8">
        <v>1</v>
      </c>
      <c r="I8" s="8">
        <v>30</v>
      </c>
      <c r="J8" s="14">
        <f>H8*I8</f>
        <v>30</v>
      </c>
      <c r="K8" s="8">
        <f>(P8+S8)/100</f>
        <v>0.25</v>
      </c>
      <c r="L8" s="8">
        <f>O8+R8</f>
        <v>25</v>
      </c>
      <c r="M8" s="14">
        <f>K8*L8</f>
        <v>6.25</v>
      </c>
      <c r="N8" s="8">
        <v>1</v>
      </c>
      <c r="O8" s="8">
        <v>15</v>
      </c>
      <c r="P8" s="14">
        <f>N8*O8</f>
        <v>15</v>
      </c>
      <c r="Q8" s="8">
        <v>1</v>
      </c>
      <c r="R8" s="8">
        <v>10</v>
      </c>
      <c r="S8" s="14">
        <f>Q8*R8</f>
        <v>10</v>
      </c>
      <c r="T8" s="8">
        <v>0</v>
      </c>
      <c r="U8" s="8">
        <v>15</v>
      </c>
      <c r="V8" s="14">
        <f>T8*U8</f>
        <v>0</v>
      </c>
      <c r="W8" s="6">
        <f>(AB8+AE8+AH8+AK8+AN8+AQ8+AT8)/100</f>
        <v>0.83</v>
      </c>
      <c r="X8" s="4">
        <v>20</v>
      </c>
      <c r="Y8" s="7">
        <f>W8*X8</f>
        <v>16.6</v>
      </c>
      <c r="Z8" s="51">
        <v>0</v>
      </c>
      <c r="AA8" s="51">
        <v>15</v>
      </c>
      <c r="AB8" s="52">
        <f>Z8*AA8</f>
        <v>0</v>
      </c>
      <c r="AC8" s="8">
        <v>1</v>
      </c>
      <c r="AD8" s="8">
        <v>15</v>
      </c>
      <c r="AE8" s="14">
        <f>AC8*AD8</f>
        <v>15</v>
      </c>
      <c r="AF8" s="8">
        <v>1</v>
      </c>
      <c r="AG8" s="8">
        <v>15</v>
      </c>
      <c r="AH8" s="14">
        <f>AF8*AG8</f>
        <v>15</v>
      </c>
      <c r="AI8" s="8">
        <v>1</v>
      </c>
      <c r="AJ8" s="8">
        <v>15</v>
      </c>
      <c r="AK8" s="14">
        <f>AI8*AJ8</f>
        <v>15</v>
      </c>
      <c r="AL8" s="8">
        <v>1</v>
      </c>
      <c r="AM8" s="8">
        <v>15</v>
      </c>
      <c r="AN8" s="14">
        <f>AL8*AM8</f>
        <v>15</v>
      </c>
      <c r="AO8" s="8">
        <v>1</v>
      </c>
      <c r="AP8" s="8">
        <v>10</v>
      </c>
      <c r="AQ8" s="14">
        <f>AO8*AP8</f>
        <v>10</v>
      </c>
      <c r="AR8" s="8">
        <v>0.85</v>
      </c>
      <c r="AS8" s="8">
        <v>15</v>
      </c>
      <c r="AT8" s="14">
        <f>AR8*AS8</f>
        <v>12.75</v>
      </c>
      <c r="AU8" s="4">
        <f>(AZ8+BC8)/100</f>
        <v>1</v>
      </c>
      <c r="AV8" s="4">
        <v>7</v>
      </c>
      <c r="AW8" s="5">
        <f>AU8*AV8</f>
        <v>7</v>
      </c>
      <c r="AX8" s="8">
        <v>1</v>
      </c>
      <c r="AY8" s="8">
        <v>50</v>
      </c>
      <c r="AZ8" s="14">
        <f>AX8*AY8</f>
        <v>50</v>
      </c>
      <c r="BA8" s="8">
        <v>1</v>
      </c>
      <c r="BB8" s="8">
        <v>50</v>
      </c>
      <c r="BC8" s="14">
        <f>BA8*BB8</f>
        <v>50</v>
      </c>
      <c r="BD8" s="6">
        <f>(BI8+BL8)/100</f>
        <v>1</v>
      </c>
      <c r="BE8" s="4">
        <v>15</v>
      </c>
      <c r="BF8" s="5">
        <f>BD8*BE8</f>
        <v>15</v>
      </c>
      <c r="BG8" s="8">
        <v>1</v>
      </c>
      <c r="BH8" s="8">
        <v>50</v>
      </c>
      <c r="BI8" s="14">
        <f>BG8*BH8</f>
        <v>50</v>
      </c>
      <c r="BJ8" s="8">
        <v>1</v>
      </c>
      <c r="BK8" s="8">
        <v>50</v>
      </c>
      <c r="BL8" s="14">
        <f>BJ8*BK8</f>
        <v>50</v>
      </c>
      <c r="BM8" s="4">
        <f>(BR8+BU8+BX8+CA8+CD8+CG8+CJ8+CM8+CP8+CS8+CV8+CY8)/100</f>
        <v>0.92</v>
      </c>
      <c r="BN8" s="4">
        <v>15</v>
      </c>
      <c r="BO8" s="5">
        <f>BM8*BN8</f>
        <v>13.8</v>
      </c>
      <c r="BP8" s="8">
        <v>1</v>
      </c>
      <c r="BQ8" s="8">
        <v>7</v>
      </c>
      <c r="BR8" s="14">
        <f>BP8*BQ8</f>
        <v>7</v>
      </c>
      <c r="BS8" s="8">
        <v>0</v>
      </c>
      <c r="BT8" s="8">
        <v>8</v>
      </c>
      <c r="BU8" s="14">
        <f>BS8*BT8</f>
        <v>0</v>
      </c>
      <c r="BV8" s="8">
        <v>1</v>
      </c>
      <c r="BW8" s="8">
        <v>8</v>
      </c>
      <c r="BX8" s="14">
        <f>BV8*BW8</f>
        <v>8</v>
      </c>
      <c r="BY8" s="8">
        <v>1</v>
      </c>
      <c r="BZ8" s="8">
        <v>8</v>
      </c>
      <c r="CA8" s="14">
        <f>BY8*BZ8</f>
        <v>8</v>
      </c>
      <c r="CB8" s="8">
        <v>1</v>
      </c>
      <c r="CC8" s="8">
        <v>7</v>
      </c>
      <c r="CD8" s="14">
        <f>CB8*CC8</f>
        <v>7</v>
      </c>
      <c r="CE8" s="8">
        <v>1</v>
      </c>
      <c r="CF8" s="8">
        <v>10</v>
      </c>
      <c r="CG8" s="14">
        <f>CE8*CF8</f>
        <v>10</v>
      </c>
      <c r="CH8" s="8">
        <v>1</v>
      </c>
      <c r="CI8" s="8">
        <v>10</v>
      </c>
      <c r="CJ8" s="14">
        <f>CH8*CI8</f>
        <v>10</v>
      </c>
      <c r="CK8" s="8">
        <v>1</v>
      </c>
      <c r="CL8" s="8">
        <v>10</v>
      </c>
      <c r="CM8" s="14">
        <f>CK8*CL8</f>
        <v>10</v>
      </c>
      <c r="CN8" s="8">
        <v>1</v>
      </c>
      <c r="CO8" s="8">
        <v>8</v>
      </c>
      <c r="CP8" s="14">
        <f>CN8*CO8</f>
        <v>8</v>
      </c>
      <c r="CQ8" s="8">
        <v>1</v>
      </c>
      <c r="CR8" s="8">
        <v>8</v>
      </c>
      <c r="CS8" s="14">
        <f>CQ8*CR8</f>
        <v>8</v>
      </c>
      <c r="CT8" s="8">
        <v>1</v>
      </c>
      <c r="CU8" s="8">
        <v>8</v>
      </c>
      <c r="CV8" s="14">
        <f>CT8*CU8</f>
        <v>8</v>
      </c>
      <c r="CW8" s="8">
        <v>1</v>
      </c>
      <c r="CX8" s="8">
        <v>8</v>
      </c>
      <c r="CY8" s="14">
        <f>CW8*CX8</f>
        <v>8</v>
      </c>
      <c r="CZ8" s="8">
        <f>(DE8+DH8+DK8+DN8)/100</f>
        <v>1</v>
      </c>
      <c r="DA8" s="8">
        <v>7</v>
      </c>
      <c r="DB8" s="14">
        <f>CZ8*DA8</f>
        <v>7</v>
      </c>
      <c r="DC8" s="8">
        <v>1</v>
      </c>
      <c r="DD8" s="8">
        <v>25</v>
      </c>
      <c r="DE8" s="14">
        <f>DC8*DD8</f>
        <v>25</v>
      </c>
      <c r="DF8" s="8">
        <v>1</v>
      </c>
      <c r="DG8" s="8">
        <v>25</v>
      </c>
      <c r="DH8" s="14">
        <f>DF8*DG8</f>
        <v>25</v>
      </c>
      <c r="DI8" s="8">
        <v>1</v>
      </c>
      <c r="DJ8" s="8">
        <v>25</v>
      </c>
      <c r="DK8" s="14">
        <f>DI8*DJ8</f>
        <v>25</v>
      </c>
      <c r="DL8" s="8">
        <v>1</v>
      </c>
      <c r="DM8" s="8">
        <v>25</v>
      </c>
      <c r="DN8" s="14">
        <f>DL8*DM8</f>
        <v>25</v>
      </c>
      <c r="DO8" s="4">
        <f>(DT8+DW8+DZ8)/100</f>
        <v>1</v>
      </c>
      <c r="DP8" s="4">
        <v>7</v>
      </c>
      <c r="DQ8" s="5">
        <f>DO8*DP8</f>
        <v>7</v>
      </c>
      <c r="DR8" s="8">
        <v>1</v>
      </c>
      <c r="DS8" s="8">
        <v>40</v>
      </c>
      <c r="DT8" s="14">
        <f>DR8*DS8</f>
        <v>40</v>
      </c>
      <c r="DU8" s="8">
        <v>1</v>
      </c>
      <c r="DV8" s="8">
        <v>30</v>
      </c>
      <c r="DW8" s="14">
        <f>DU8*DV8</f>
        <v>30</v>
      </c>
      <c r="DX8" s="8">
        <v>1</v>
      </c>
      <c r="DY8" s="8">
        <v>30</v>
      </c>
      <c r="DZ8" s="14">
        <f>DX8*DY8</f>
        <v>30</v>
      </c>
      <c r="EA8" s="4">
        <f>(EF8)/100</f>
        <v>1</v>
      </c>
      <c r="EB8" s="4">
        <v>7</v>
      </c>
      <c r="EC8" s="5">
        <f>EA8*EB8</f>
        <v>7</v>
      </c>
      <c r="ED8" s="8">
        <v>1</v>
      </c>
      <c r="EE8" s="8">
        <v>100</v>
      </c>
      <c r="EF8" s="14">
        <f>ED8*EE8</f>
        <v>100</v>
      </c>
      <c r="EG8" s="4">
        <f>(EL8+EO8)/100</f>
        <v>0.5</v>
      </c>
      <c r="EH8" s="4">
        <v>7</v>
      </c>
      <c r="EI8" s="5">
        <f>EG8*EH8</f>
        <v>3.5</v>
      </c>
      <c r="EJ8" s="8"/>
      <c r="EK8" s="8">
        <v>50</v>
      </c>
      <c r="EL8" s="14">
        <f>EJ8*EK8</f>
        <v>0</v>
      </c>
      <c r="EM8" s="8">
        <v>1</v>
      </c>
      <c r="EN8" s="8">
        <v>50</v>
      </c>
      <c r="EO8" s="14">
        <f>EM8*EN8</f>
        <v>50</v>
      </c>
      <c r="EP8" s="11">
        <f>C8+X8+AV8+BE8+BN8+DA8+DP8+EB8+EH8</f>
        <v>100</v>
      </c>
      <c r="EQ8" s="12">
        <f>D8+Y8+AW8+BF8+BO8+DB8+DQ8+EC8</f>
        <v>78.8</v>
      </c>
    </row>
    <row r="9" spans="1:147" ht="12.75">
      <c r="A9" s="3"/>
      <c r="B9" s="6"/>
      <c r="C9" s="4"/>
      <c r="D9" s="7"/>
      <c r="E9" s="8"/>
      <c r="F9" s="8"/>
      <c r="G9" s="14"/>
      <c r="H9" s="8"/>
      <c r="I9" s="8"/>
      <c r="J9" s="14"/>
      <c r="K9" s="8"/>
      <c r="L9" s="8"/>
      <c r="M9" s="14"/>
      <c r="N9" s="8"/>
      <c r="O9" s="8"/>
      <c r="P9" s="14"/>
      <c r="Q9" s="8"/>
      <c r="R9" s="8"/>
      <c r="S9" s="14"/>
      <c r="T9" s="8"/>
      <c r="U9" s="8"/>
      <c r="V9" s="14"/>
      <c r="W9" s="6"/>
      <c r="X9" s="4"/>
      <c r="Y9" s="7"/>
      <c r="Z9" s="8"/>
      <c r="AA9" s="8"/>
      <c r="AB9" s="14"/>
      <c r="AC9" s="8"/>
      <c r="AD9" s="8"/>
      <c r="AE9" s="14"/>
      <c r="AF9" s="8"/>
      <c r="AG9" s="8"/>
      <c r="AH9" s="14"/>
      <c r="AI9" s="8"/>
      <c r="AJ9" s="8"/>
      <c r="AK9" s="14"/>
      <c r="AL9" s="8"/>
      <c r="AM9" s="8"/>
      <c r="AN9" s="14"/>
      <c r="AO9" s="8"/>
      <c r="AP9" s="8"/>
      <c r="AQ9" s="14"/>
      <c r="AR9" s="8"/>
      <c r="AS9" s="8"/>
      <c r="AT9" s="14"/>
      <c r="AU9" s="4"/>
      <c r="AV9" s="4"/>
      <c r="AW9" s="5"/>
      <c r="AX9" s="8"/>
      <c r="AY9" s="8"/>
      <c r="AZ9" s="14"/>
      <c r="BA9" s="8"/>
      <c r="BB9" s="8"/>
      <c r="BC9" s="14"/>
      <c r="BD9" s="6"/>
      <c r="BE9" s="4"/>
      <c r="BF9" s="5"/>
      <c r="BG9" s="8"/>
      <c r="BH9" s="8"/>
      <c r="BI9" s="14"/>
      <c r="BJ9" s="8"/>
      <c r="BK9" s="8"/>
      <c r="BL9" s="14"/>
      <c r="BM9" s="4"/>
      <c r="BN9" s="4"/>
      <c r="BO9" s="5"/>
      <c r="BP9" s="8"/>
      <c r="BQ9" s="8"/>
      <c r="BR9" s="14"/>
      <c r="BS9" s="8"/>
      <c r="BT9" s="8"/>
      <c r="BU9" s="14"/>
      <c r="BV9" s="8"/>
      <c r="BW9" s="8"/>
      <c r="BX9" s="14"/>
      <c r="BY9" s="8"/>
      <c r="BZ9" s="8"/>
      <c r="CA9" s="14"/>
      <c r="CB9" s="8"/>
      <c r="CC9" s="8"/>
      <c r="CD9" s="14"/>
      <c r="CE9" s="8"/>
      <c r="CF9" s="8"/>
      <c r="CG9" s="14"/>
      <c r="CH9" s="8"/>
      <c r="CI9" s="8"/>
      <c r="CJ9" s="14"/>
      <c r="CK9" s="8"/>
      <c r="CL9" s="8"/>
      <c r="CM9" s="14"/>
      <c r="CN9" s="8"/>
      <c r="CO9" s="8"/>
      <c r="CP9" s="14"/>
      <c r="CQ9" s="8"/>
      <c r="CR9" s="8"/>
      <c r="CS9" s="14"/>
      <c r="CT9" s="8"/>
      <c r="CU9" s="8"/>
      <c r="CV9" s="14"/>
      <c r="CW9" s="8"/>
      <c r="CX9" s="8"/>
      <c r="CY9" s="14"/>
      <c r="CZ9" s="4"/>
      <c r="DA9" s="4"/>
      <c r="DB9" s="5"/>
      <c r="DC9" s="8"/>
      <c r="DD9" s="8"/>
      <c r="DE9" s="14"/>
      <c r="DF9" s="8"/>
      <c r="DG9" s="8"/>
      <c r="DH9" s="14"/>
      <c r="DI9" s="8"/>
      <c r="DJ9" s="8"/>
      <c r="DK9" s="14"/>
      <c r="DL9" s="8"/>
      <c r="DM9" s="8"/>
      <c r="DN9" s="14"/>
      <c r="DO9" s="4"/>
      <c r="DP9" s="4"/>
      <c r="DQ9" s="5"/>
      <c r="DR9" s="8"/>
      <c r="DS9" s="8"/>
      <c r="DT9" s="14"/>
      <c r="DU9" s="8"/>
      <c r="DV9" s="8"/>
      <c r="DW9" s="14"/>
      <c r="DX9" s="8"/>
      <c r="DY9" s="8"/>
      <c r="DZ9" s="14"/>
      <c r="EA9" s="4"/>
      <c r="EB9" s="4"/>
      <c r="EC9" s="5"/>
      <c r="ED9" s="8"/>
      <c r="EE9" s="8"/>
      <c r="EF9" s="14"/>
      <c r="EG9" s="4"/>
      <c r="EH9" s="4"/>
      <c r="EI9" s="5"/>
      <c r="EJ9" s="8"/>
      <c r="EK9" s="8"/>
      <c r="EL9" s="14"/>
      <c r="EM9" s="8"/>
      <c r="EN9" s="8"/>
      <c r="EO9" s="14"/>
      <c r="EP9" s="11"/>
      <c r="EQ9" s="12"/>
    </row>
    <row r="10" spans="1:147" ht="12.75" hidden="1">
      <c r="A10" s="3"/>
      <c r="B10" s="6"/>
      <c r="C10" s="4"/>
      <c r="D10" s="7"/>
      <c r="E10" s="8"/>
      <c r="F10" s="8"/>
      <c r="G10" s="14"/>
      <c r="H10" s="8"/>
      <c r="I10" s="8"/>
      <c r="J10" s="14"/>
      <c r="K10" s="8"/>
      <c r="L10" s="8"/>
      <c r="M10" s="14"/>
      <c r="N10" s="8"/>
      <c r="O10" s="8"/>
      <c r="P10" s="14"/>
      <c r="Q10" s="8"/>
      <c r="R10" s="8"/>
      <c r="S10" s="14"/>
      <c r="T10" s="8"/>
      <c r="U10" s="8"/>
      <c r="V10" s="14"/>
      <c r="W10" s="6"/>
      <c r="X10" s="4"/>
      <c r="Y10" s="7"/>
      <c r="Z10" s="8"/>
      <c r="AA10" s="8"/>
      <c r="AB10" s="14"/>
      <c r="AC10" s="8"/>
      <c r="AD10" s="8"/>
      <c r="AE10" s="14"/>
      <c r="AF10" s="8"/>
      <c r="AG10" s="8"/>
      <c r="AH10" s="14"/>
      <c r="AI10" s="8"/>
      <c r="AJ10" s="8"/>
      <c r="AK10" s="14"/>
      <c r="AL10" s="8"/>
      <c r="AM10" s="8"/>
      <c r="AN10" s="14"/>
      <c r="AO10" s="8"/>
      <c r="AP10" s="8"/>
      <c r="AQ10" s="14"/>
      <c r="AR10" s="8"/>
      <c r="AS10" s="8"/>
      <c r="AT10" s="14"/>
      <c r="AU10" s="4"/>
      <c r="AV10" s="4"/>
      <c r="AW10" s="5"/>
      <c r="AX10" s="8"/>
      <c r="AY10" s="8"/>
      <c r="AZ10" s="14"/>
      <c r="BA10" s="8"/>
      <c r="BB10" s="8"/>
      <c r="BC10" s="14"/>
      <c r="BD10" s="6"/>
      <c r="BE10" s="4"/>
      <c r="BF10" s="5"/>
      <c r="BG10" s="8"/>
      <c r="BH10" s="8"/>
      <c r="BI10" s="14"/>
      <c r="BJ10" s="8"/>
      <c r="BK10" s="8"/>
      <c r="BL10" s="14"/>
      <c r="BM10" s="4"/>
      <c r="BN10" s="4"/>
      <c r="BO10" s="5"/>
      <c r="BP10" s="8"/>
      <c r="BQ10" s="8"/>
      <c r="BR10" s="14"/>
      <c r="BS10" s="8"/>
      <c r="BT10" s="8"/>
      <c r="BU10" s="14"/>
      <c r="BV10" s="8"/>
      <c r="BW10" s="8"/>
      <c r="BX10" s="14"/>
      <c r="BY10" s="8"/>
      <c r="BZ10" s="8"/>
      <c r="CA10" s="14"/>
      <c r="CB10" s="8"/>
      <c r="CC10" s="8"/>
      <c r="CD10" s="14"/>
      <c r="CE10" s="8"/>
      <c r="CF10" s="8"/>
      <c r="CG10" s="14"/>
      <c r="CH10" s="8"/>
      <c r="CI10" s="8"/>
      <c r="CJ10" s="14"/>
      <c r="CK10" s="8"/>
      <c r="CL10" s="8"/>
      <c r="CM10" s="14"/>
      <c r="CN10" s="8"/>
      <c r="CO10" s="8"/>
      <c r="CP10" s="14"/>
      <c r="CQ10" s="8"/>
      <c r="CR10" s="8"/>
      <c r="CS10" s="14"/>
      <c r="CT10" s="8"/>
      <c r="CU10" s="8"/>
      <c r="CV10" s="14"/>
      <c r="CW10" s="8"/>
      <c r="CX10" s="8"/>
      <c r="CY10" s="14"/>
      <c r="CZ10" s="4"/>
      <c r="DA10" s="4"/>
      <c r="DB10" s="5"/>
      <c r="DC10" s="8"/>
      <c r="DD10" s="8"/>
      <c r="DE10" s="14"/>
      <c r="DF10" s="8"/>
      <c r="DG10" s="8"/>
      <c r="DH10" s="14"/>
      <c r="DI10" s="8"/>
      <c r="DJ10" s="8"/>
      <c r="DK10" s="14"/>
      <c r="DL10" s="8"/>
      <c r="DM10" s="8"/>
      <c r="DN10" s="14"/>
      <c r="DO10" s="4"/>
      <c r="DP10" s="4"/>
      <c r="DQ10" s="5"/>
      <c r="DR10" s="8"/>
      <c r="DS10" s="8"/>
      <c r="DT10" s="14"/>
      <c r="DU10" s="8"/>
      <c r="DV10" s="8"/>
      <c r="DW10" s="14"/>
      <c r="DX10" s="8"/>
      <c r="DY10" s="8"/>
      <c r="DZ10" s="14"/>
      <c r="EA10" s="4"/>
      <c r="EB10" s="4"/>
      <c r="EC10" s="5"/>
      <c r="ED10" s="8"/>
      <c r="EE10" s="8"/>
      <c r="EF10" s="14"/>
      <c r="EG10" s="4"/>
      <c r="EH10" s="4"/>
      <c r="EI10" s="5"/>
      <c r="EJ10" s="8"/>
      <c r="EK10" s="8"/>
      <c r="EL10" s="14"/>
      <c r="EM10" s="8"/>
      <c r="EN10" s="8"/>
      <c r="EO10" s="14"/>
      <c r="EP10" s="11"/>
      <c r="EQ10" s="12"/>
    </row>
    <row r="11" spans="1:147" ht="12.75" hidden="1">
      <c r="A11" s="3"/>
      <c r="B11" s="6"/>
      <c r="C11" s="4"/>
      <c r="D11" s="7"/>
      <c r="E11" s="8"/>
      <c r="F11" s="8"/>
      <c r="G11" s="14"/>
      <c r="H11" s="8"/>
      <c r="I11" s="8"/>
      <c r="J11" s="14"/>
      <c r="K11" s="8"/>
      <c r="L11" s="8"/>
      <c r="M11" s="14"/>
      <c r="N11" s="8"/>
      <c r="O11" s="8"/>
      <c r="P11" s="14"/>
      <c r="Q11" s="8"/>
      <c r="R11" s="8"/>
      <c r="S11" s="14"/>
      <c r="T11" s="8"/>
      <c r="U11" s="8"/>
      <c r="V11" s="14"/>
      <c r="W11" s="6"/>
      <c r="X11" s="4"/>
      <c r="Y11" s="7"/>
      <c r="Z11" s="8"/>
      <c r="AA11" s="8"/>
      <c r="AB11" s="14"/>
      <c r="AC11" s="8"/>
      <c r="AD11" s="8"/>
      <c r="AE11" s="14"/>
      <c r="AF11" s="8"/>
      <c r="AG11" s="8"/>
      <c r="AH11" s="14"/>
      <c r="AI11" s="8"/>
      <c r="AJ11" s="8"/>
      <c r="AK11" s="14"/>
      <c r="AL11" s="8"/>
      <c r="AM11" s="8"/>
      <c r="AN11" s="14"/>
      <c r="AO11" s="8"/>
      <c r="AP11" s="8"/>
      <c r="AQ11" s="14"/>
      <c r="AR11" s="8"/>
      <c r="AS11" s="8"/>
      <c r="AT11" s="14"/>
      <c r="AU11" s="4"/>
      <c r="AV11" s="4"/>
      <c r="AW11" s="5"/>
      <c r="AX11" s="8"/>
      <c r="AY11" s="8"/>
      <c r="AZ11" s="14"/>
      <c r="BA11" s="8"/>
      <c r="BB11" s="8"/>
      <c r="BC11" s="14"/>
      <c r="BD11" s="6"/>
      <c r="BE11" s="4"/>
      <c r="BF11" s="5"/>
      <c r="BG11" s="8"/>
      <c r="BH11" s="8"/>
      <c r="BI11" s="14"/>
      <c r="BJ11" s="8"/>
      <c r="BK11" s="8"/>
      <c r="BL11" s="14"/>
      <c r="BM11" s="4"/>
      <c r="BN11" s="4"/>
      <c r="BO11" s="5"/>
      <c r="BP11" s="8"/>
      <c r="BQ11" s="8"/>
      <c r="BR11" s="14"/>
      <c r="BS11" s="8"/>
      <c r="BT11" s="8"/>
      <c r="BU11" s="14"/>
      <c r="BV11" s="8"/>
      <c r="BW11" s="8"/>
      <c r="BX11" s="14"/>
      <c r="BY11" s="8"/>
      <c r="BZ11" s="8"/>
      <c r="CA11" s="14"/>
      <c r="CB11" s="8"/>
      <c r="CC11" s="8"/>
      <c r="CD11" s="14"/>
      <c r="CE11" s="8"/>
      <c r="CF11" s="8"/>
      <c r="CG11" s="14"/>
      <c r="CH11" s="8"/>
      <c r="CI11" s="8"/>
      <c r="CJ11" s="14"/>
      <c r="CK11" s="8"/>
      <c r="CL11" s="8"/>
      <c r="CM11" s="14"/>
      <c r="CN11" s="8"/>
      <c r="CO11" s="8"/>
      <c r="CP11" s="14"/>
      <c r="CQ11" s="8"/>
      <c r="CR11" s="8"/>
      <c r="CS11" s="14"/>
      <c r="CT11" s="8"/>
      <c r="CU11" s="8"/>
      <c r="CV11" s="14"/>
      <c r="CW11" s="8"/>
      <c r="CX11" s="8"/>
      <c r="CY11" s="14"/>
      <c r="CZ11" s="4"/>
      <c r="DA11" s="4"/>
      <c r="DB11" s="5"/>
      <c r="DC11" s="8"/>
      <c r="DD11" s="8"/>
      <c r="DE11" s="14"/>
      <c r="DF11" s="8"/>
      <c r="DG11" s="8"/>
      <c r="DH11" s="14"/>
      <c r="DI11" s="8"/>
      <c r="DJ11" s="8"/>
      <c r="DK11" s="14"/>
      <c r="DL11" s="8"/>
      <c r="DM11" s="8"/>
      <c r="DN11" s="14"/>
      <c r="DO11" s="4"/>
      <c r="DP11" s="4"/>
      <c r="DQ11" s="5"/>
      <c r="DR11" s="8"/>
      <c r="DS11" s="8"/>
      <c r="DT11" s="14"/>
      <c r="DU11" s="8"/>
      <c r="DV11" s="8"/>
      <c r="DW11" s="14"/>
      <c r="DX11" s="8"/>
      <c r="DY11" s="8"/>
      <c r="DZ11" s="14"/>
      <c r="EA11" s="4"/>
      <c r="EB11" s="4"/>
      <c r="EC11" s="5"/>
      <c r="ED11" s="8"/>
      <c r="EE11" s="8"/>
      <c r="EF11" s="14"/>
      <c r="EG11" s="4"/>
      <c r="EH11" s="4"/>
      <c r="EI11" s="5"/>
      <c r="EJ11" s="8"/>
      <c r="EK11" s="8"/>
      <c r="EL11" s="14"/>
      <c r="EM11" s="8"/>
      <c r="EN11" s="8"/>
      <c r="EO11" s="14"/>
      <c r="EP11" s="11"/>
      <c r="EQ11" s="12"/>
    </row>
    <row r="12" spans="1:147" ht="12.75" hidden="1">
      <c r="A12" s="3"/>
      <c r="B12" s="6"/>
      <c r="C12" s="4"/>
      <c r="D12" s="7"/>
      <c r="E12" s="8"/>
      <c r="F12" s="8"/>
      <c r="G12" s="14"/>
      <c r="H12" s="8"/>
      <c r="I12" s="8"/>
      <c r="J12" s="14"/>
      <c r="K12" s="8"/>
      <c r="L12" s="8"/>
      <c r="M12" s="14"/>
      <c r="N12" s="8"/>
      <c r="O12" s="8"/>
      <c r="P12" s="14"/>
      <c r="Q12" s="8"/>
      <c r="R12" s="8"/>
      <c r="S12" s="14"/>
      <c r="T12" s="8"/>
      <c r="U12" s="8"/>
      <c r="V12" s="14"/>
      <c r="W12" s="6"/>
      <c r="X12" s="4"/>
      <c r="Y12" s="7"/>
      <c r="Z12" s="8"/>
      <c r="AA12" s="8"/>
      <c r="AB12" s="14"/>
      <c r="AC12" s="8"/>
      <c r="AD12" s="8"/>
      <c r="AE12" s="14"/>
      <c r="AF12" s="8"/>
      <c r="AG12" s="8"/>
      <c r="AH12" s="14"/>
      <c r="AI12" s="8"/>
      <c r="AJ12" s="8"/>
      <c r="AK12" s="14"/>
      <c r="AL12" s="8"/>
      <c r="AM12" s="8"/>
      <c r="AN12" s="14"/>
      <c r="AO12" s="8"/>
      <c r="AP12" s="8"/>
      <c r="AQ12" s="14"/>
      <c r="AR12" s="8"/>
      <c r="AS12" s="8"/>
      <c r="AT12" s="14"/>
      <c r="AU12" s="4"/>
      <c r="AV12" s="4"/>
      <c r="AW12" s="5"/>
      <c r="AX12" s="8"/>
      <c r="AY12" s="8"/>
      <c r="AZ12" s="14"/>
      <c r="BA12" s="8"/>
      <c r="BB12" s="8"/>
      <c r="BC12" s="14"/>
      <c r="BD12" s="6"/>
      <c r="BE12" s="4"/>
      <c r="BF12" s="5"/>
      <c r="BG12" s="8"/>
      <c r="BH12" s="8"/>
      <c r="BI12" s="14"/>
      <c r="BJ12" s="8"/>
      <c r="BK12" s="8"/>
      <c r="BL12" s="14"/>
      <c r="BM12" s="4"/>
      <c r="BN12" s="4"/>
      <c r="BO12" s="5"/>
      <c r="BP12" s="8"/>
      <c r="BQ12" s="8"/>
      <c r="BR12" s="14"/>
      <c r="BS12" s="8"/>
      <c r="BT12" s="8"/>
      <c r="BU12" s="14"/>
      <c r="BV12" s="8"/>
      <c r="BW12" s="8"/>
      <c r="BX12" s="14"/>
      <c r="BY12" s="8"/>
      <c r="BZ12" s="8"/>
      <c r="CA12" s="14"/>
      <c r="CB12" s="8"/>
      <c r="CC12" s="8"/>
      <c r="CD12" s="14"/>
      <c r="CE12" s="8"/>
      <c r="CF12" s="8"/>
      <c r="CG12" s="14"/>
      <c r="CH12" s="8"/>
      <c r="CI12" s="8"/>
      <c r="CJ12" s="14"/>
      <c r="CK12" s="8"/>
      <c r="CL12" s="8"/>
      <c r="CM12" s="14"/>
      <c r="CN12" s="8"/>
      <c r="CO12" s="8"/>
      <c r="CP12" s="14"/>
      <c r="CQ12" s="8"/>
      <c r="CR12" s="8"/>
      <c r="CS12" s="14"/>
      <c r="CT12" s="8"/>
      <c r="CU12" s="8"/>
      <c r="CV12" s="14"/>
      <c r="CW12" s="8"/>
      <c r="CX12" s="8"/>
      <c r="CY12" s="14"/>
      <c r="CZ12" s="4"/>
      <c r="DA12" s="4"/>
      <c r="DB12" s="5"/>
      <c r="DC12" s="8"/>
      <c r="DD12" s="8"/>
      <c r="DE12" s="14"/>
      <c r="DF12" s="8"/>
      <c r="DG12" s="8"/>
      <c r="DH12" s="14"/>
      <c r="DI12" s="8"/>
      <c r="DJ12" s="8"/>
      <c r="DK12" s="14"/>
      <c r="DL12" s="8"/>
      <c r="DM12" s="8"/>
      <c r="DN12" s="14"/>
      <c r="DO12" s="4"/>
      <c r="DP12" s="4"/>
      <c r="DQ12" s="5"/>
      <c r="DR12" s="8"/>
      <c r="DS12" s="8"/>
      <c r="DT12" s="14"/>
      <c r="DU12" s="8"/>
      <c r="DV12" s="8"/>
      <c r="DW12" s="14"/>
      <c r="DX12" s="8"/>
      <c r="DY12" s="8"/>
      <c r="DZ12" s="14"/>
      <c r="EA12" s="4"/>
      <c r="EB12" s="4"/>
      <c r="EC12" s="5"/>
      <c r="ED12" s="8"/>
      <c r="EE12" s="8"/>
      <c r="EF12" s="14"/>
      <c r="EG12" s="4"/>
      <c r="EH12" s="4"/>
      <c r="EI12" s="5"/>
      <c r="EJ12" s="8"/>
      <c r="EK12" s="8"/>
      <c r="EL12" s="14"/>
      <c r="EM12" s="8"/>
      <c r="EN12" s="8"/>
      <c r="EO12" s="14"/>
      <c r="EP12" s="11"/>
      <c r="EQ12" s="12"/>
    </row>
    <row r="13" spans="1:147" ht="12.75" hidden="1">
      <c r="A13" s="3"/>
      <c r="B13" s="6"/>
      <c r="C13" s="4"/>
      <c r="D13" s="7"/>
      <c r="E13" s="8"/>
      <c r="F13" s="8"/>
      <c r="G13" s="14"/>
      <c r="H13" s="8"/>
      <c r="I13" s="8"/>
      <c r="J13" s="14"/>
      <c r="K13" s="8"/>
      <c r="L13" s="8"/>
      <c r="M13" s="14"/>
      <c r="N13" s="8"/>
      <c r="O13" s="8"/>
      <c r="P13" s="14"/>
      <c r="Q13" s="8"/>
      <c r="R13" s="8"/>
      <c r="S13" s="14"/>
      <c r="T13" s="8"/>
      <c r="U13" s="8"/>
      <c r="V13" s="14"/>
      <c r="W13" s="6"/>
      <c r="X13" s="4"/>
      <c r="Y13" s="7"/>
      <c r="Z13" s="8"/>
      <c r="AA13" s="8"/>
      <c r="AB13" s="14"/>
      <c r="AC13" s="8"/>
      <c r="AD13" s="8"/>
      <c r="AE13" s="14"/>
      <c r="AF13" s="8"/>
      <c r="AG13" s="8"/>
      <c r="AH13" s="14"/>
      <c r="AI13" s="8"/>
      <c r="AJ13" s="8"/>
      <c r="AK13" s="14"/>
      <c r="AL13" s="8"/>
      <c r="AM13" s="8"/>
      <c r="AN13" s="14"/>
      <c r="AO13" s="8"/>
      <c r="AP13" s="8"/>
      <c r="AQ13" s="14"/>
      <c r="AR13" s="8"/>
      <c r="AS13" s="8"/>
      <c r="AT13" s="14"/>
      <c r="AU13" s="4"/>
      <c r="AV13" s="4"/>
      <c r="AW13" s="5"/>
      <c r="AX13" s="8"/>
      <c r="AY13" s="8"/>
      <c r="AZ13" s="14"/>
      <c r="BA13" s="8"/>
      <c r="BB13" s="8"/>
      <c r="BC13" s="14"/>
      <c r="BD13" s="6"/>
      <c r="BE13" s="4"/>
      <c r="BF13" s="5"/>
      <c r="BG13" s="8"/>
      <c r="BH13" s="8"/>
      <c r="BI13" s="14"/>
      <c r="BJ13" s="8"/>
      <c r="BK13" s="8"/>
      <c r="BL13" s="14"/>
      <c r="BM13" s="4"/>
      <c r="BN13" s="4"/>
      <c r="BO13" s="5"/>
      <c r="BP13" s="8"/>
      <c r="BQ13" s="8"/>
      <c r="BR13" s="14"/>
      <c r="BS13" s="8"/>
      <c r="BT13" s="8"/>
      <c r="BU13" s="14"/>
      <c r="BV13" s="8"/>
      <c r="BW13" s="8"/>
      <c r="BX13" s="14"/>
      <c r="BY13" s="8"/>
      <c r="BZ13" s="8"/>
      <c r="CA13" s="14"/>
      <c r="CB13" s="8"/>
      <c r="CC13" s="8"/>
      <c r="CD13" s="14"/>
      <c r="CE13" s="8"/>
      <c r="CF13" s="8"/>
      <c r="CG13" s="14"/>
      <c r="CH13" s="8"/>
      <c r="CI13" s="8"/>
      <c r="CJ13" s="14"/>
      <c r="CK13" s="8"/>
      <c r="CL13" s="8"/>
      <c r="CM13" s="14"/>
      <c r="CN13" s="8"/>
      <c r="CO13" s="8"/>
      <c r="CP13" s="14"/>
      <c r="CQ13" s="8"/>
      <c r="CR13" s="8"/>
      <c r="CS13" s="14"/>
      <c r="CT13" s="8"/>
      <c r="CU13" s="8"/>
      <c r="CV13" s="14"/>
      <c r="CW13" s="8"/>
      <c r="CX13" s="8"/>
      <c r="CY13" s="14"/>
      <c r="CZ13" s="4"/>
      <c r="DA13" s="4"/>
      <c r="DB13" s="5"/>
      <c r="DC13" s="8"/>
      <c r="DD13" s="8"/>
      <c r="DE13" s="14"/>
      <c r="DF13" s="8"/>
      <c r="DG13" s="8"/>
      <c r="DH13" s="14"/>
      <c r="DI13" s="8"/>
      <c r="DJ13" s="8"/>
      <c r="DK13" s="14"/>
      <c r="DL13" s="8"/>
      <c r="DM13" s="8"/>
      <c r="DN13" s="14"/>
      <c r="DO13" s="4"/>
      <c r="DP13" s="4"/>
      <c r="DQ13" s="5"/>
      <c r="DR13" s="8"/>
      <c r="DS13" s="8"/>
      <c r="DT13" s="14"/>
      <c r="DU13" s="8"/>
      <c r="DV13" s="8"/>
      <c r="DW13" s="14"/>
      <c r="DX13" s="8"/>
      <c r="DY13" s="8"/>
      <c r="DZ13" s="14"/>
      <c r="EA13" s="4"/>
      <c r="EB13" s="4"/>
      <c r="EC13" s="5"/>
      <c r="ED13" s="8"/>
      <c r="EE13" s="8"/>
      <c r="EF13" s="14"/>
      <c r="EG13" s="4"/>
      <c r="EH13" s="4"/>
      <c r="EI13" s="5"/>
      <c r="EJ13" s="8"/>
      <c r="EK13" s="8"/>
      <c r="EL13" s="14"/>
      <c r="EM13" s="8"/>
      <c r="EN13" s="8"/>
      <c r="EO13" s="14"/>
      <c r="EP13" s="11"/>
      <c r="EQ13" s="12"/>
    </row>
    <row r="14" spans="1:147" ht="12.75" hidden="1">
      <c r="A14" s="3"/>
      <c r="B14" s="6"/>
      <c r="C14" s="4"/>
      <c r="D14" s="7"/>
      <c r="E14" s="8"/>
      <c r="F14" s="8"/>
      <c r="G14" s="14"/>
      <c r="H14" s="8"/>
      <c r="I14" s="8"/>
      <c r="J14" s="14"/>
      <c r="K14" s="8"/>
      <c r="L14" s="8"/>
      <c r="M14" s="14"/>
      <c r="N14" s="8"/>
      <c r="O14" s="8"/>
      <c r="P14" s="14"/>
      <c r="Q14" s="8"/>
      <c r="R14" s="8"/>
      <c r="S14" s="14"/>
      <c r="T14" s="8"/>
      <c r="U14" s="8"/>
      <c r="V14" s="14"/>
      <c r="W14" s="6"/>
      <c r="X14" s="4"/>
      <c r="Y14" s="7"/>
      <c r="Z14" s="8"/>
      <c r="AA14" s="8"/>
      <c r="AB14" s="14"/>
      <c r="AC14" s="8"/>
      <c r="AD14" s="8"/>
      <c r="AE14" s="14"/>
      <c r="AF14" s="8"/>
      <c r="AG14" s="8"/>
      <c r="AH14" s="14"/>
      <c r="AI14" s="8"/>
      <c r="AJ14" s="8"/>
      <c r="AK14" s="14"/>
      <c r="AL14" s="8"/>
      <c r="AM14" s="8"/>
      <c r="AN14" s="14"/>
      <c r="AO14" s="8"/>
      <c r="AP14" s="8"/>
      <c r="AQ14" s="14"/>
      <c r="AR14" s="8"/>
      <c r="AS14" s="8"/>
      <c r="AT14" s="14"/>
      <c r="AU14" s="4"/>
      <c r="AV14" s="4"/>
      <c r="AW14" s="5"/>
      <c r="AX14" s="8"/>
      <c r="AY14" s="8"/>
      <c r="AZ14" s="14"/>
      <c r="BA14" s="8"/>
      <c r="BB14" s="8"/>
      <c r="BC14" s="14"/>
      <c r="BD14" s="6"/>
      <c r="BE14" s="4"/>
      <c r="BF14" s="5"/>
      <c r="BG14" s="8"/>
      <c r="BH14" s="8"/>
      <c r="BI14" s="14"/>
      <c r="BJ14" s="8"/>
      <c r="BK14" s="8"/>
      <c r="BL14" s="14"/>
      <c r="BM14" s="4"/>
      <c r="BN14" s="4"/>
      <c r="BO14" s="5"/>
      <c r="BP14" s="8"/>
      <c r="BQ14" s="8"/>
      <c r="BR14" s="14"/>
      <c r="BS14" s="8"/>
      <c r="BT14" s="8"/>
      <c r="BU14" s="14"/>
      <c r="BV14" s="8"/>
      <c r="BW14" s="8"/>
      <c r="BX14" s="14"/>
      <c r="BY14" s="8"/>
      <c r="BZ14" s="8"/>
      <c r="CA14" s="14"/>
      <c r="CB14" s="8"/>
      <c r="CC14" s="8"/>
      <c r="CD14" s="14"/>
      <c r="CE14" s="8"/>
      <c r="CF14" s="8"/>
      <c r="CG14" s="14"/>
      <c r="CH14" s="8"/>
      <c r="CI14" s="8"/>
      <c r="CJ14" s="14"/>
      <c r="CK14" s="8"/>
      <c r="CL14" s="8"/>
      <c r="CM14" s="14"/>
      <c r="CN14" s="8"/>
      <c r="CO14" s="8"/>
      <c r="CP14" s="14"/>
      <c r="CQ14" s="8"/>
      <c r="CR14" s="8"/>
      <c r="CS14" s="14"/>
      <c r="CT14" s="8"/>
      <c r="CU14" s="8"/>
      <c r="CV14" s="14"/>
      <c r="CW14" s="8"/>
      <c r="CX14" s="8"/>
      <c r="CY14" s="14"/>
      <c r="CZ14" s="4"/>
      <c r="DA14" s="4"/>
      <c r="DB14" s="5"/>
      <c r="DC14" s="8"/>
      <c r="DD14" s="8"/>
      <c r="DE14" s="14"/>
      <c r="DF14" s="8"/>
      <c r="DG14" s="8"/>
      <c r="DH14" s="14"/>
      <c r="DI14" s="8"/>
      <c r="DJ14" s="8"/>
      <c r="DK14" s="14"/>
      <c r="DL14" s="8"/>
      <c r="DM14" s="8"/>
      <c r="DN14" s="14"/>
      <c r="DO14" s="4"/>
      <c r="DP14" s="4"/>
      <c r="DQ14" s="5"/>
      <c r="DR14" s="8"/>
      <c r="DS14" s="8"/>
      <c r="DT14" s="14"/>
      <c r="DU14" s="8"/>
      <c r="DV14" s="8"/>
      <c r="DW14" s="14"/>
      <c r="DX14" s="8"/>
      <c r="DY14" s="8"/>
      <c r="DZ14" s="14"/>
      <c r="EA14" s="4"/>
      <c r="EB14" s="4"/>
      <c r="EC14" s="5"/>
      <c r="ED14" s="8"/>
      <c r="EE14" s="8"/>
      <c r="EF14" s="14"/>
      <c r="EG14" s="4"/>
      <c r="EH14" s="4"/>
      <c r="EI14" s="5"/>
      <c r="EJ14" s="8"/>
      <c r="EK14" s="8"/>
      <c r="EL14" s="14"/>
      <c r="EM14" s="8"/>
      <c r="EN14" s="8"/>
      <c r="EO14" s="14"/>
      <c r="EP14" s="11"/>
      <c r="EQ14" s="12"/>
    </row>
    <row r="15" spans="1:147" ht="12.75" hidden="1">
      <c r="A15" s="3"/>
      <c r="B15" s="6"/>
      <c r="C15" s="4"/>
      <c r="D15" s="7"/>
      <c r="E15" s="8"/>
      <c r="F15" s="8"/>
      <c r="G15" s="14"/>
      <c r="H15" s="8"/>
      <c r="I15" s="8"/>
      <c r="J15" s="14"/>
      <c r="K15" s="8"/>
      <c r="L15" s="8"/>
      <c r="M15" s="14"/>
      <c r="N15" s="8"/>
      <c r="O15" s="8"/>
      <c r="P15" s="14"/>
      <c r="Q15" s="8"/>
      <c r="R15" s="8"/>
      <c r="S15" s="14"/>
      <c r="T15" s="8"/>
      <c r="U15" s="8"/>
      <c r="V15" s="14"/>
      <c r="W15" s="6"/>
      <c r="X15" s="4"/>
      <c r="Y15" s="7"/>
      <c r="Z15" s="8"/>
      <c r="AA15" s="8"/>
      <c r="AB15" s="14"/>
      <c r="AC15" s="8"/>
      <c r="AD15" s="8"/>
      <c r="AE15" s="14"/>
      <c r="AF15" s="8"/>
      <c r="AG15" s="8"/>
      <c r="AH15" s="14"/>
      <c r="AI15" s="8"/>
      <c r="AJ15" s="8"/>
      <c r="AK15" s="14"/>
      <c r="AL15" s="8"/>
      <c r="AM15" s="8"/>
      <c r="AN15" s="14"/>
      <c r="AO15" s="8"/>
      <c r="AP15" s="8"/>
      <c r="AQ15" s="14"/>
      <c r="AR15" s="8"/>
      <c r="AS15" s="8"/>
      <c r="AT15" s="14"/>
      <c r="AU15" s="4"/>
      <c r="AV15" s="4"/>
      <c r="AW15" s="5"/>
      <c r="AX15" s="8"/>
      <c r="AY15" s="8"/>
      <c r="AZ15" s="14"/>
      <c r="BA15" s="8"/>
      <c r="BB15" s="8"/>
      <c r="BC15" s="14"/>
      <c r="BD15" s="6"/>
      <c r="BE15" s="4"/>
      <c r="BF15" s="5"/>
      <c r="BG15" s="8"/>
      <c r="BH15" s="8"/>
      <c r="BI15" s="14"/>
      <c r="BJ15" s="8"/>
      <c r="BK15" s="8"/>
      <c r="BL15" s="14"/>
      <c r="BM15" s="4"/>
      <c r="BN15" s="4"/>
      <c r="BO15" s="5"/>
      <c r="BP15" s="8"/>
      <c r="BQ15" s="8"/>
      <c r="BR15" s="14"/>
      <c r="BS15" s="8"/>
      <c r="BT15" s="8"/>
      <c r="BU15" s="14"/>
      <c r="BV15" s="8"/>
      <c r="BW15" s="8"/>
      <c r="BX15" s="14"/>
      <c r="BY15" s="8"/>
      <c r="BZ15" s="8"/>
      <c r="CA15" s="14"/>
      <c r="CB15" s="8"/>
      <c r="CC15" s="8"/>
      <c r="CD15" s="14"/>
      <c r="CE15" s="8"/>
      <c r="CF15" s="8"/>
      <c r="CG15" s="14"/>
      <c r="CH15" s="8"/>
      <c r="CI15" s="8"/>
      <c r="CJ15" s="14"/>
      <c r="CK15" s="8"/>
      <c r="CL15" s="8"/>
      <c r="CM15" s="14"/>
      <c r="CN15" s="8"/>
      <c r="CO15" s="8"/>
      <c r="CP15" s="14"/>
      <c r="CQ15" s="8"/>
      <c r="CR15" s="8"/>
      <c r="CS15" s="14"/>
      <c r="CT15" s="8"/>
      <c r="CU15" s="8"/>
      <c r="CV15" s="14"/>
      <c r="CW15" s="8"/>
      <c r="CX15" s="8"/>
      <c r="CY15" s="14"/>
      <c r="CZ15" s="4"/>
      <c r="DA15" s="4"/>
      <c r="DB15" s="5"/>
      <c r="DC15" s="8"/>
      <c r="DD15" s="8"/>
      <c r="DE15" s="14"/>
      <c r="DF15" s="8"/>
      <c r="DG15" s="8"/>
      <c r="DH15" s="14"/>
      <c r="DI15" s="8"/>
      <c r="DJ15" s="8"/>
      <c r="DK15" s="14"/>
      <c r="DL15" s="8"/>
      <c r="DM15" s="8"/>
      <c r="DN15" s="14"/>
      <c r="DO15" s="4"/>
      <c r="DP15" s="4"/>
      <c r="DQ15" s="5"/>
      <c r="DR15" s="8"/>
      <c r="DS15" s="8"/>
      <c r="DT15" s="14"/>
      <c r="DU15" s="8"/>
      <c r="DV15" s="8"/>
      <c r="DW15" s="14"/>
      <c r="DX15" s="8"/>
      <c r="DY15" s="8"/>
      <c r="DZ15" s="14"/>
      <c r="EA15" s="4"/>
      <c r="EB15" s="4"/>
      <c r="EC15" s="5"/>
      <c r="ED15" s="8"/>
      <c r="EE15" s="8"/>
      <c r="EF15" s="14"/>
      <c r="EG15" s="4"/>
      <c r="EH15" s="4"/>
      <c r="EI15" s="5"/>
      <c r="EJ15" s="8"/>
      <c r="EK15" s="8"/>
      <c r="EL15" s="14"/>
      <c r="EM15" s="8"/>
      <c r="EN15" s="8"/>
      <c r="EO15" s="14"/>
      <c r="EP15" s="11"/>
      <c r="EQ15" s="12"/>
    </row>
    <row r="16" spans="1:147" ht="12.75" hidden="1">
      <c r="A16" s="3"/>
      <c r="B16" s="6"/>
      <c r="C16" s="4"/>
      <c r="D16" s="7"/>
      <c r="E16" s="8"/>
      <c r="F16" s="18"/>
      <c r="G16" s="18"/>
      <c r="H16" s="6"/>
      <c r="I16" s="18"/>
      <c r="J16" s="20"/>
      <c r="K16" s="18"/>
      <c r="L16" s="18"/>
      <c r="M16" s="14"/>
      <c r="N16" s="18"/>
      <c r="O16" s="18"/>
      <c r="P16" s="14"/>
      <c r="Q16" s="18"/>
      <c r="R16" s="18"/>
      <c r="S16" s="14"/>
      <c r="T16" s="18"/>
      <c r="U16" s="18"/>
      <c r="V16" s="14"/>
      <c r="W16" s="18"/>
      <c r="X16" s="18"/>
      <c r="Y16" s="19"/>
      <c r="Z16" s="8"/>
      <c r="AA16" s="18"/>
      <c r="AB16" s="18"/>
      <c r="AC16" s="8"/>
      <c r="AD16" s="18"/>
      <c r="AE16" s="14"/>
      <c r="AF16" s="8"/>
      <c r="AG16" s="18"/>
      <c r="AH16" s="14"/>
      <c r="AI16" s="8"/>
      <c r="AJ16" s="18"/>
      <c r="AK16" s="14"/>
      <c r="AL16" s="21"/>
      <c r="AM16" s="18"/>
      <c r="AN16" s="20"/>
      <c r="AO16" s="8"/>
      <c r="AP16" s="18"/>
      <c r="AQ16" s="14"/>
      <c r="AR16" s="8"/>
      <c r="AS16" s="18"/>
      <c r="AT16" s="14"/>
      <c r="AU16" s="4"/>
      <c r="AV16" s="4"/>
      <c r="AW16" s="5"/>
      <c r="AX16" s="8"/>
      <c r="AY16" s="18"/>
      <c r="AZ16" s="14"/>
      <c r="BA16" s="8"/>
      <c r="BB16" s="18"/>
      <c r="BC16" s="14"/>
      <c r="BD16" s="6"/>
      <c r="BE16" s="4"/>
      <c r="BF16" s="5"/>
      <c r="BG16" s="18"/>
      <c r="BH16" s="17"/>
      <c r="BI16" s="14"/>
      <c r="BJ16" s="8"/>
      <c r="BK16" s="18"/>
      <c r="BL16" s="14"/>
      <c r="BM16" s="4"/>
      <c r="BN16" s="4"/>
      <c r="BO16" s="5"/>
      <c r="BP16" s="8"/>
      <c r="BQ16" s="18"/>
      <c r="BR16" s="14"/>
      <c r="BS16" s="8"/>
      <c r="BT16" s="18"/>
      <c r="BU16" s="14"/>
      <c r="BV16" s="8"/>
      <c r="BW16" s="18"/>
      <c r="BX16" s="14"/>
      <c r="BY16" s="8"/>
      <c r="BZ16" s="18"/>
      <c r="CA16" s="14"/>
      <c r="CB16" s="18"/>
      <c r="CC16" s="18"/>
      <c r="CD16" s="18"/>
      <c r="CE16" s="8"/>
      <c r="CF16" s="18"/>
      <c r="CG16" s="14"/>
      <c r="CH16" s="8"/>
      <c r="CI16" s="18"/>
      <c r="CJ16" s="14"/>
      <c r="CK16" s="8"/>
      <c r="CL16" s="18"/>
      <c r="CM16" s="14"/>
      <c r="CN16" s="8"/>
      <c r="CO16" s="18"/>
      <c r="CP16" s="14"/>
      <c r="CQ16" s="8"/>
      <c r="CR16" s="18"/>
      <c r="CS16" s="14"/>
      <c r="CT16" s="8"/>
      <c r="CU16" s="18"/>
      <c r="CV16" s="14"/>
      <c r="CW16" s="8"/>
      <c r="CX16" s="18"/>
      <c r="CY16" s="14"/>
      <c r="CZ16" s="4"/>
      <c r="DA16" s="4"/>
      <c r="DB16" s="5"/>
      <c r="DC16" s="8"/>
      <c r="DD16" s="8"/>
      <c r="DE16" s="14"/>
      <c r="DF16" s="8"/>
      <c r="DG16" s="8"/>
      <c r="DH16" s="14"/>
      <c r="DI16" s="8"/>
      <c r="DJ16" s="8"/>
      <c r="DK16" s="14"/>
      <c r="DL16" s="8"/>
      <c r="DM16" s="8"/>
      <c r="DN16" s="14"/>
      <c r="DO16" s="4"/>
      <c r="DP16" s="4"/>
      <c r="DQ16" s="5"/>
      <c r="DR16" s="8"/>
      <c r="DS16" s="8"/>
      <c r="DT16" s="14"/>
      <c r="DU16" s="8"/>
      <c r="DV16" s="8"/>
      <c r="DW16" s="14"/>
      <c r="DX16" s="8"/>
      <c r="DY16" s="8"/>
      <c r="DZ16" s="14"/>
      <c r="EA16" s="4"/>
      <c r="EB16" s="4"/>
      <c r="EC16" s="5"/>
      <c r="ED16" s="8"/>
      <c r="EE16" s="18"/>
      <c r="EF16" s="14"/>
      <c r="EG16" s="4"/>
      <c r="EH16" s="4"/>
      <c r="EI16" s="5"/>
      <c r="EJ16" s="8"/>
      <c r="EK16" s="18"/>
      <c r="EL16" s="14"/>
      <c r="EM16" s="8"/>
      <c r="EN16" s="18"/>
      <c r="EO16" s="14"/>
      <c r="EP16" s="11"/>
      <c r="EQ16" s="12"/>
    </row>
    <row r="17" spans="1:147" ht="12.75" hidden="1">
      <c r="A17" s="3"/>
      <c r="B17" s="6"/>
      <c r="C17" s="4"/>
      <c r="D17" s="7"/>
      <c r="E17" s="8"/>
      <c r="F17" s="18"/>
      <c r="G17" s="18"/>
      <c r="H17" s="21"/>
      <c r="I17" s="18"/>
      <c r="J17" s="14"/>
      <c r="K17" s="18"/>
      <c r="L17" s="18"/>
      <c r="M17" s="14"/>
      <c r="N17" s="18"/>
      <c r="O17" s="18"/>
      <c r="P17" s="14"/>
      <c r="Q17" s="18"/>
      <c r="R17" s="18"/>
      <c r="S17" s="14"/>
      <c r="T17" s="8"/>
      <c r="U17" s="8"/>
      <c r="V17" s="14"/>
      <c r="W17" s="18"/>
      <c r="X17" s="18"/>
      <c r="Y17" s="19"/>
      <c r="Z17" s="8"/>
      <c r="AA17" s="18"/>
      <c r="AB17" s="18"/>
      <c r="AC17" s="8"/>
      <c r="AD17" s="18"/>
      <c r="AE17" s="14"/>
      <c r="AF17" s="8"/>
      <c r="AG17" s="18"/>
      <c r="AH17" s="14"/>
      <c r="AI17" s="8"/>
      <c r="AJ17" s="18"/>
      <c r="AK17" s="14"/>
      <c r="AL17" s="18"/>
      <c r="AM17" s="18"/>
      <c r="AN17" s="22"/>
      <c r="AO17" s="8"/>
      <c r="AP17" s="18"/>
      <c r="AQ17" s="14"/>
      <c r="AR17" s="8"/>
      <c r="AS17" s="18"/>
      <c r="AT17" s="14"/>
      <c r="AU17" s="4"/>
      <c r="AV17" s="4"/>
      <c r="AW17" s="5"/>
      <c r="AX17" s="8"/>
      <c r="AY17" s="18"/>
      <c r="AZ17" s="14"/>
      <c r="BA17" s="8"/>
      <c r="BB17" s="18"/>
      <c r="BC17" s="14"/>
      <c r="BD17" s="6"/>
      <c r="BE17" s="4"/>
      <c r="BF17" s="5"/>
      <c r="BG17" s="18"/>
      <c r="BH17" s="17"/>
      <c r="BI17" s="14"/>
      <c r="BJ17" s="8"/>
      <c r="BK17" s="18"/>
      <c r="BL17" s="14"/>
      <c r="BM17" s="4"/>
      <c r="BN17" s="4"/>
      <c r="BO17" s="5"/>
      <c r="BP17" s="8"/>
      <c r="BQ17" s="18"/>
      <c r="BR17" s="14"/>
      <c r="BS17" s="8"/>
      <c r="BT17" s="18"/>
      <c r="BU17" s="14"/>
      <c r="BV17" s="8"/>
      <c r="BW17" s="18"/>
      <c r="BX17" s="14"/>
      <c r="BY17" s="8"/>
      <c r="BZ17" s="18"/>
      <c r="CA17" s="14"/>
      <c r="CB17" s="18"/>
      <c r="CC17" s="18"/>
      <c r="CD17" s="18"/>
      <c r="CE17" s="8"/>
      <c r="CF17" s="18"/>
      <c r="CG17" s="14"/>
      <c r="CH17" s="8"/>
      <c r="CI17" s="18"/>
      <c r="CJ17" s="14"/>
      <c r="CK17" s="8"/>
      <c r="CL17" s="18"/>
      <c r="CM17" s="14"/>
      <c r="CN17" s="8"/>
      <c r="CO17" s="18"/>
      <c r="CP17" s="14"/>
      <c r="CQ17" s="8"/>
      <c r="CR17" s="18"/>
      <c r="CS17" s="14"/>
      <c r="CT17" s="8"/>
      <c r="CU17" s="18"/>
      <c r="CV17" s="14"/>
      <c r="CW17" s="8"/>
      <c r="CX17" s="18"/>
      <c r="CY17" s="14"/>
      <c r="CZ17" s="4"/>
      <c r="DA17" s="4"/>
      <c r="DB17" s="5"/>
      <c r="DC17" s="8"/>
      <c r="DD17" s="8"/>
      <c r="DE17" s="14"/>
      <c r="DF17" s="8"/>
      <c r="DG17" s="8"/>
      <c r="DH17" s="14"/>
      <c r="DI17" s="8"/>
      <c r="DJ17" s="8"/>
      <c r="DK17" s="14"/>
      <c r="DL17" s="8"/>
      <c r="DM17" s="8"/>
      <c r="DN17" s="14"/>
      <c r="DO17" s="4"/>
      <c r="DP17" s="4"/>
      <c r="DQ17" s="5"/>
      <c r="DR17" s="8"/>
      <c r="DS17" s="8"/>
      <c r="DT17" s="14"/>
      <c r="DU17" s="8"/>
      <c r="DV17" s="8"/>
      <c r="DW17" s="14"/>
      <c r="DX17" s="8"/>
      <c r="DY17" s="8"/>
      <c r="DZ17" s="14"/>
      <c r="EA17" s="4"/>
      <c r="EB17" s="4"/>
      <c r="EC17" s="5"/>
      <c r="ED17" s="8"/>
      <c r="EE17" s="18"/>
      <c r="EF17" s="14"/>
      <c r="EG17" s="4"/>
      <c r="EH17" s="4"/>
      <c r="EI17" s="5"/>
      <c r="EJ17" s="8"/>
      <c r="EK17" s="18"/>
      <c r="EL17" s="14"/>
      <c r="EM17" s="8"/>
      <c r="EN17" s="18"/>
      <c r="EO17" s="14"/>
      <c r="EP17" s="11"/>
      <c r="EQ17" s="12"/>
    </row>
  </sheetData>
  <sheetProtection/>
  <autoFilter ref="A7:EQ15">
    <sortState ref="A8:EQ17">
      <sortCondition descending="1" sortBy="value" ref="FI8:FI17"/>
    </sortState>
  </autoFilter>
  <mergeCells count="195">
    <mergeCell ref="Q4:S4"/>
    <mergeCell ref="Q5:S5"/>
    <mergeCell ref="Q6:S6"/>
    <mergeCell ref="N3:P3"/>
    <mergeCell ref="N4:P4"/>
    <mergeCell ref="N5:P5"/>
    <mergeCell ref="N6:P6"/>
    <mergeCell ref="EG4:EI4"/>
    <mergeCell ref="EG5:EI5"/>
    <mergeCell ref="EG6:EI6"/>
    <mergeCell ref="DL5:DN5"/>
    <mergeCell ref="DO5:DQ5"/>
    <mergeCell ref="DR5:DT5"/>
    <mergeCell ref="ED5:EF5"/>
    <mergeCell ref="DO4:DQ4"/>
    <mergeCell ref="ED4:EF4"/>
    <mergeCell ref="AR4:AT4"/>
    <mergeCell ref="AR5:AT5"/>
    <mergeCell ref="AR6:AT6"/>
    <mergeCell ref="AO3:AQ3"/>
    <mergeCell ref="AC5:AE5"/>
    <mergeCell ref="AF5:AH5"/>
    <mergeCell ref="AL6:AN6"/>
    <mergeCell ref="DC3:DE3"/>
    <mergeCell ref="EP3:EQ3"/>
    <mergeCell ref="DX3:DZ3"/>
    <mergeCell ref="DO3:DQ3"/>
    <mergeCell ref="DR3:DT3"/>
    <mergeCell ref="DU3:DW3"/>
    <mergeCell ref="ED3:EF3"/>
    <mergeCell ref="EJ3:EL3"/>
    <mergeCell ref="EM3:EO3"/>
    <mergeCell ref="EG3:EI3"/>
    <mergeCell ref="BS3:BU3"/>
    <mergeCell ref="BV3:BX3"/>
    <mergeCell ref="BY3:CA3"/>
    <mergeCell ref="CB3:CD3"/>
    <mergeCell ref="CE3:CG3"/>
    <mergeCell ref="CZ3:DB3"/>
    <mergeCell ref="BM3:BO3"/>
    <mergeCell ref="BP3:BR3"/>
    <mergeCell ref="BG3:BI3"/>
    <mergeCell ref="BJ3:BL3"/>
    <mergeCell ref="BA3:BC3"/>
    <mergeCell ref="BD3:BF3"/>
    <mergeCell ref="BA4:BC4"/>
    <mergeCell ref="BD4:BF4"/>
    <mergeCell ref="BG4:BI4"/>
    <mergeCell ref="BJ4:BL4"/>
    <mergeCell ref="BV4:BX4"/>
    <mergeCell ref="DI4:DK4"/>
    <mergeCell ref="CH4:CJ4"/>
    <mergeCell ref="CB4:CD4"/>
    <mergeCell ref="CE4:CG4"/>
    <mergeCell ref="AU3:AW3"/>
    <mergeCell ref="AX3:AZ3"/>
    <mergeCell ref="AC3:AE3"/>
    <mergeCell ref="AF3:AH3"/>
    <mergeCell ref="AI3:AK3"/>
    <mergeCell ref="AL3:AN3"/>
    <mergeCell ref="AR3:AT3"/>
    <mergeCell ref="T3:V3"/>
    <mergeCell ref="W3:Y3"/>
    <mergeCell ref="Z3:AB3"/>
    <mergeCell ref="B3:D3"/>
    <mergeCell ref="E3:G3"/>
    <mergeCell ref="H3:J3"/>
    <mergeCell ref="K3:M3"/>
    <mergeCell ref="Q3:S3"/>
    <mergeCell ref="BG5:BI5"/>
    <mergeCell ref="AI5:AK5"/>
    <mergeCell ref="B5:D5"/>
    <mergeCell ref="E5:G5"/>
    <mergeCell ref="H5:J5"/>
    <mergeCell ref="K5:M5"/>
    <mergeCell ref="T5:V5"/>
    <mergeCell ref="W5:Y5"/>
    <mergeCell ref="Z5:AB5"/>
    <mergeCell ref="EJ5:EL5"/>
    <mergeCell ref="AL5:AN5"/>
    <mergeCell ref="AO5:AQ5"/>
    <mergeCell ref="AU5:AW5"/>
    <mergeCell ref="BJ5:BL5"/>
    <mergeCell ref="AX5:AZ5"/>
    <mergeCell ref="BA5:BC5"/>
    <mergeCell ref="BD5:BF5"/>
    <mergeCell ref="BM5:BO5"/>
    <mergeCell ref="BP5:BR5"/>
    <mergeCell ref="AU6:AW6"/>
    <mergeCell ref="EP5:EQ6"/>
    <mergeCell ref="ED6:EF6"/>
    <mergeCell ref="DR6:DT6"/>
    <mergeCell ref="DU6:DW6"/>
    <mergeCell ref="EA5:EC5"/>
    <mergeCell ref="DU5:DW5"/>
    <mergeCell ref="DX5:DZ5"/>
    <mergeCell ref="EM5:EO5"/>
    <mergeCell ref="EM6:EO6"/>
    <mergeCell ref="BY5:CA5"/>
    <mergeCell ref="CB5:CD5"/>
    <mergeCell ref="CE5:CG5"/>
    <mergeCell ref="B6:D6"/>
    <mergeCell ref="E6:G6"/>
    <mergeCell ref="H6:J6"/>
    <mergeCell ref="K6:M6"/>
    <mergeCell ref="AO6:AQ6"/>
    <mergeCell ref="AX6:AZ6"/>
    <mergeCell ref="BD6:BF6"/>
    <mergeCell ref="T6:V6"/>
    <mergeCell ref="W6:Y6"/>
    <mergeCell ref="Z6:AB6"/>
    <mergeCell ref="AC6:AE6"/>
    <mergeCell ref="AF6:AH6"/>
    <mergeCell ref="AI6:AK6"/>
    <mergeCell ref="BA6:BC6"/>
    <mergeCell ref="CB6:CD6"/>
    <mergeCell ref="BG6:BI6"/>
    <mergeCell ref="BV6:BX6"/>
    <mergeCell ref="BY6:CA6"/>
    <mergeCell ref="BS6:BU6"/>
    <mergeCell ref="BP6:BR6"/>
    <mergeCell ref="EJ6:EL6"/>
    <mergeCell ref="DO6:DQ6"/>
    <mergeCell ref="EA6:EC6"/>
    <mergeCell ref="DC4:DE4"/>
    <mergeCell ref="DF4:DH4"/>
    <mergeCell ref="BJ6:BL6"/>
    <mergeCell ref="BM6:BO6"/>
    <mergeCell ref="DC5:DE5"/>
    <mergeCell ref="DF5:DH5"/>
    <mergeCell ref="BS5:BU5"/>
    <mergeCell ref="DI5:DK5"/>
    <mergeCell ref="CZ5:DB5"/>
    <mergeCell ref="CH5:CJ5"/>
    <mergeCell ref="CH6:CJ6"/>
    <mergeCell ref="BV5:BX5"/>
    <mergeCell ref="AF4:AH4"/>
    <mergeCell ref="AO4:AQ4"/>
    <mergeCell ref="BM4:BO4"/>
    <mergeCell ref="BP4:BR4"/>
    <mergeCell ref="BY4:CA4"/>
    <mergeCell ref="T4:V4"/>
    <mergeCell ref="DX6:DZ6"/>
    <mergeCell ref="CE6:CG6"/>
    <mergeCell ref="CZ6:DB6"/>
    <mergeCell ref="DC6:DE6"/>
    <mergeCell ref="DF6:DH6"/>
    <mergeCell ref="DI6:DK6"/>
    <mergeCell ref="DL6:DN6"/>
    <mergeCell ref="CZ4:DB4"/>
    <mergeCell ref="AL4:AN4"/>
    <mergeCell ref="B4:D4"/>
    <mergeCell ref="E4:G4"/>
    <mergeCell ref="H4:J4"/>
    <mergeCell ref="K4:M4"/>
    <mergeCell ref="AU4:AW4"/>
    <mergeCell ref="AX4:AZ4"/>
    <mergeCell ref="W4:Y4"/>
    <mergeCell ref="Z4:AB4"/>
    <mergeCell ref="AC4:AE4"/>
    <mergeCell ref="AI4:AK4"/>
    <mergeCell ref="EM4:EO4"/>
    <mergeCell ref="BS4:BU4"/>
    <mergeCell ref="DI3:DK3"/>
    <mergeCell ref="DL3:DN3"/>
    <mergeCell ref="EA3:EC3"/>
    <mergeCell ref="CW4:CY4"/>
    <mergeCell ref="EJ4:EL4"/>
    <mergeCell ref="DL4:DN4"/>
    <mergeCell ref="DF3:DH3"/>
    <mergeCell ref="CH3:CJ3"/>
    <mergeCell ref="EP4:EQ4"/>
    <mergeCell ref="DR4:DT4"/>
    <mergeCell ref="DU4:DW4"/>
    <mergeCell ref="DX4:DZ4"/>
    <mergeCell ref="EA4:EC4"/>
    <mergeCell ref="CK3:CM3"/>
    <mergeCell ref="CK4:CM4"/>
    <mergeCell ref="CQ3:CS3"/>
    <mergeCell ref="CQ4:CS4"/>
    <mergeCell ref="CW3:CY3"/>
    <mergeCell ref="CK5:CM5"/>
    <mergeCell ref="CK6:CM6"/>
    <mergeCell ref="CN3:CP3"/>
    <mergeCell ref="CN4:CP4"/>
    <mergeCell ref="CN5:CP5"/>
    <mergeCell ref="CN6:CP6"/>
    <mergeCell ref="CW5:CY5"/>
    <mergeCell ref="CW6:CY6"/>
    <mergeCell ref="CQ5:CS5"/>
    <mergeCell ref="CQ6:CS6"/>
    <mergeCell ref="CT3:CV3"/>
    <mergeCell ref="CT4:CV4"/>
    <mergeCell ref="CT5:CV5"/>
    <mergeCell ref="CT6:CV6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Пользователь</cp:lastModifiedBy>
  <cp:lastPrinted>2011-07-04T11:25:51Z</cp:lastPrinted>
  <dcterms:created xsi:type="dcterms:W3CDTF">2011-04-20T04:30:39Z</dcterms:created>
  <dcterms:modified xsi:type="dcterms:W3CDTF">2020-02-11T13:20:03Z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